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>
    <definedName name="_xlnm.Print_Area" localSheetId="0">'Sheet1'!$A$1:$G$270</definedName>
  </definedNames>
  <calcPr fullCalcOnLoad="1"/>
</workbook>
</file>

<file path=xl/sharedStrings.xml><?xml version="1.0" encoding="utf-8"?>
<sst xmlns="http://schemas.openxmlformats.org/spreadsheetml/2006/main" count="481" uniqueCount="344">
  <si>
    <t>DIRECCION ADMINISTRATIVA Y FINANCIERA</t>
  </si>
  <si>
    <t>ESTADO DE CUENTA DE SUPLIDORES</t>
  </si>
  <si>
    <t>Al 5/31/2024</t>
  </si>
  <si>
    <t>FECHA</t>
  </si>
  <si>
    <t>MONTO</t>
  </si>
  <si>
    <t>PROVEEDOR</t>
  </si>
  <si>
    <t>FACTURA</t>
  </si>
  <si>
    <t>NCF</t>
  </si>
  <si>
    <t>CONCEPTO</t>
  </si>
  <si>
    <t xml:space="preserve"> MRO  MANTENIMIENTO OPERACION &amp; REPARACION , SRL</t>
  </si>
  <si>
    <t>B1500000759</t>
  </si>
  <si>
    <t>COMP. DE PRODUCTOS QUIMICOS</t>
  </si>
  <si>
    <t>B1500000761</t>
  </si>
  <si>
    <t>COMPRA DE GUANTES DE SEGURIDAD</t>
  </si>
  <si>
    <t>AGUA PLANETA AZUL, SA</t>
  </si>
  <si>
    <t>B1500143906</t>
  </si>
  <si>
    <t>BOTELLONES DE AGUA.</t>
  </si>
  <si>
    <t>B1500144225</t>
  </si>
  <si>
    <t>B1500137414</t>
  </si>
  <si>
    <t>BOTELLON DE AGUA</t>
  </si>
  <si>
    <t>B1500164142</t>
  </si>
  <si>
    <t>B1500165129</t>
  </si>
  <si>
    <t>B1500173414</t>
  </si>
  <si>
    <t>B1500173164</t>
  </si>
  <si>
    <t>B1500173007</t>
  </si>
  <si>
    <t>B1500173496</t>
  </si>
  <si>
    <t>B1500173240</t>
  </si>
  <si>
    <t>ALIADOS C &amp; T SRL</t>
  </si>
  <si>
    <t>B1500000073</t>
  </si>
  <si>
    <t>ADQ DE PODIUM</t>
  </si>
  <si>
    <t>B1500000023</t>
  </si>
  <si>
    <t>B1500000004</t>
  </si>
  <si>
    <t>AUTO SERVICIO AUTOMOTRIZ INTELIGENTE RD AUTO SAI RD SRL</t>
  </si>
  <si>
    <t>B1500001035</t>
  </si>
  <si>
    <t>KIT DE REPARACIÓN DE TURBO.</t>
  </si>
  <si>
    <t>AYUNTAMIENTO DEL DISTRITO NACIONAL</t>
  </si>
  <si>
    <t>B1500023025</t>
  </si>
  <si>
    <t>CARGO DE RECOGIDA DE BASURA FEBRERO 2021</t>
  </si>
  <si>
    <t>BANDERAS DEL MUNDO, SRL</t>
  </si>
  <si>
    <t>B1500000490</t>
  </si>
  <si>
    <t>adq de banderas</t>
  </si>
  <si>
    <t>BDC SERRALLES, SRL</t>
  </si>
  <si>
    <t>B1500001065</t>
  </si>
  <si>
    <t>SERV DE REPARACION</t>
  </si>
  <si>
    <t>BIOANALYTICAL DOMINICANA RG SRL</t>
  </si>
  <si>
    <t>B1500000370</t>
  </si>
  <si>
    <t>COMP. CUARTEADOR Y MOLINO TRITU DE MUESTRA</t>
  </si>
  <si>
    <t>B1500000378</t>
  </si>
  <si>
    <t>HORNO DIGESTOR.</t>
  </si>
  <si>
    <t>B1500000379</t>
  </si>
  <si>
    <t>COMPRA DE ACIDO BORICO, ACIDO CLORHIDRICO, ACIDO NITRICO, ETC.</t>
  </si>
  <si>
    <t>CARIBBEAN XAM SRL</t>
  </si>
  <si>
    <t>B1500000555</t>
  </si>
  <si>
    <t>montaje evento secretaria</t>
  </si>
  <si>
    <t>CENTRO DE EDUCACIÓN TECNICA CERTIFICADA CEDUTECE, SRL.</t>
  </si>
  <si>
    <t>B1500000147</t>
  </si>
  <si>
    <t>CAPACITACIÓN.</t>
  </si>
  <si>
    <t>COLUMBUS NETWORKS DOMINICANA C POR A</t>
  </si>
  <si>
    <t>B1500005559</t>
  </si>
  <si>
    <t>SERVICIO DE INTERNET.</t>
  </si>
  <si>
    <t>COMERCIAL YAELYS SRL</t>
  </si>
  <si>
    <t>B1500000451</t>
  </si>
  <si>
    <t>CEMENTO</t>
  </si>
  <si>
    <t>REFRIGERIO</t>
  </si>
  <si>
    <t>COMPANIA DOMINICANA DE TELEFONOS S A</t>
  </si>
  <si>
    <t>E450000024290</t>
  </si>
  <si>
    <t>TELEFONO OCTUBRE 2023</t>
  </si>
  <si>
    <t>E4500044358</t>
  </si>
  <si>
    <t>SERVICIO DE TELEFONO.</t>
  </si>
  <si>
    <t>E4500044534</t>
  </si>
  <si>
    <t>E4500044535</t>
  </si>
  <si>
    <t>E4500044683</t>
  </si>
  <si>
    <t>E4500045072</t>
  </si>
  <si>
    <t>SERVICIO DE TELEFONO E INTERNET.</t>
  </si>
  <si>
    <t>CONSORCIO TECNOLOGICO &amp; AMBIENTAL, SRL.</t>
  </si>
  <si>
    <t>B1500000002</t>
  </si>
  <si>
    <t>TABLETA, LICENCIA.</t>
  </si>
  <si>
    <t>CONSTRUCTORA CMG SRL</t>
  </si>
  <si>
    <t>B1500000028</t>
  </si>
  <si>
    <t>CUBICACION No.7 y FINAL DEL PER</t>
  </si>
  <si>
    <t>CONSTRUCTORA EISA SRL</t>
  </si>
  <si>
    <t>B1500000171</t>
  </si>
  <si>
    <t>3 ERA CUBICACION</t>
  </si>
  <si>
    <t>CONSTRUCTORA FEGA, SRL.</t>
  </si>
  <si>
    <t>SERV. DE MANTENIMIENTO A PUERTA ENROLLABLE</t>
  </si>
  <si>
    <t>CONSTRUCTORA MAHESA SRL</t>
  </si>
  <si>
    <t>B1500000157</t>
  </si>
  <si>
    <t>2DA CUBICACION PANELES SOOLARES</t>
  </si>
  <si>
    <t>CORAMCA, SRL</t>
  </si>
  <si>
    <t>B1500000380</t>
  </si>
  <si>
    <t>ADQUISICIÓN DE ARTICULOS ELECTRICOS.</t>
  </si>
  <si>
    <t>CORPORACION DEL ACUEDUCTO Y ALCANTARILLADO DE SANTO DOMINGO</t>
  </si>
  <si>
    <t>AGUA</t>
  </si>
  <si>
    <t>B1500137605</t>
  </si>
  <si>
    <t>SERVICIO DE AGUA.</t>
  </si>
  <si>
    <t>B1500136502</t>
  </si>
  <si>
    <t>B1500136548</t>
  </si>
  <si>
    <t>B1500136519</t>
  </si>
  <si>
    <t>B1500137591</t>
  </si>
  <si>
    <t>CORPORACION DOMINICANA DE EMPRESAS ELECTRICAS ESTATALES</t>
  </si>
  <si>
    <t>B1500359740</t>
  </si>
  <si>
    <t>REGISTRO DEL PASIVO CONTRAIDO CON CDEEE SEGURO DE VEHICULO</t>
  </si>
  <si>
    <t>D J MAUAD CATERING SRL</t>
  </si>
  <si>
    <t>SERVICIO DE ALMUERZO.</t>
  </si>
  <si>
    <t>B1500000622</t>
  </si>
  <si>
    <t>SERVICIO DE ALIMENTACIÓN.</t>
  </si>
  <si>
    <t>B1500000621</t>
  </si>
  <si>
    <t>B1500000623</t>
  </si>
  <si>
    <t>SERVICIO DE CATERING.</t>
  </si>
  <si>
    <t>B1500000624</t>
  </si>
  <si>
    <t>B1500000625</t>
  </si>
  <si>
    <t>B1500000626</t>
  </si>
  <si>
    <t>B1500000632</t>
  </si>
  <si>
    <t>B1500000256</t>
  </si>
  <si>
    <t>DISTRIBUIDORA PRISMA, SRL.</t>
  </si>
  <si>
    <t>B1500000250</t>
  </si>
  <si>
    <t>ARTICULOS VARIOS.</t>
  </si>
  <si>
    <t>ARTICULOS ELECTRICOS</t>
  </si>
  <si>
    <t>B1500000259</t>
  </si>
  <si>
    <t>CONDUCTOR</t>
  </si>
  <si>
    <t>B1500000248</t>
  </si>
  <si>
    <t>DOMINICAN BUILDING MATERIALS DBM SRL</t>
  </si>
  <si>
    <t>B1500000057</t>
  </si>
  <si>
    <t>MUESTRA ANALISIS ROCA</t>
  </si>
  <si>
    <t>EDESUR DOMINICANA S A</t>
  </si>
  <si>
    <t>B1500530628</t>
  </si>
  <si>
    <t>SERVICIO DE ENERGIA ELECTRICA</t>
  </si>
  <si>
    <t>B1500530737</t>
  </si>
  <si>
    <t>B1500531794</t>
  </si>
  <si>
    <t>SERVICIO ENERGIA ELECTRICA</t>
  </si>
  <si>
    <t>B1500531795</t>
  </si>
  <si>
    <t>SERVICIO DE ENERGIA ELCTRICA</t>
  </si>
  <si>
    <t>B1500531796</t>
  </si>
  <si>
    <t>B1500531797</t>
  </si>
  <si>
    <t>B1500531925</t>
  </si>
  <si>
    <t>PUBLICIDAD</t>
  </si>
  <si>
    <t>B1500000116</t>
  </si>
  <si>
    <t>B1500000108</t>
  </si>
  <si>
    <t>EMPRESA DISTRIBUIDORA DE ELECTRICIDAD DEL ESTE S A</t>
  </si>
  <si>
    <t>B1500336148</t>
  </si>
  <si>
    <t>ENERGIA ELECTRICA.</t>
  </si>
  <si>
    <t>EXPRESS TRAILER SERVICES SRL</t>
  </si>
  <si>
    <t>fact 312</t>
  </si>
  <si>
    <t>CATERING</t>
  </si>
  <si>
    <t>FREDDY BOLIVAR DE JESUS ALMONTE BRITO</t>
  </si>
  <si>
    <t>B1500000969</t>
  </si>
  <si>
    <t>SERVICIOS NOTARIALES Y JUDICIALES</t>
  </si>
  <si>
    <t>B1500000971</t>
  </si>
  <si>
    <t>SERVICIOS JUDICIALES Y NOTARIALES</t>
  </si>
  <si>
    <t>B1500000973</t>
  </si>
  <si>
    <t>B1500000974</t>
  </si>
  <si>
    <t>GERYS BUFFET CATERING</t>
  </si>
  <si>
    <t>B1500000104</t>
  </si>
  <si>
    <t>servicio de almuerzos y cenas</t>
  </si>
  <si>
    <t>SERVICIO DE ALMUERZO, PERSONAL DE SEGURIDAD.</t>
  </si>
  <si>
    <t>B1500000109</t>
  </si>
  <si>
    <t>SERVICIO DE ALMUERZOS PARA PERSONAL DE SEGURIDAD.</t>
  </si>
  <si>
    <t>GRUPO BRIZATLANTICA DEL CARIBE SRL</t>
  </si>
  <si>
    <t>B1500000474</t>
  </si>
  <si>
    <t>COMPRA DE CAFE, CREMORA, TE FRIO, ETC.</t>
  </si>
  <si>
    <t>GTG INDUSTRIAL, SRL</t>
  </si>
  <si>
    <t>B1500004120</t>
  </si>
  <si>
    <t>SERVILLETA</t>
  </si>
  <si>
    <t>B1500004112</t>
  </si>
  <si>
    <t>ARTICULOS DW LIMPIEZA</t>
  </si>
  <si>
    <t>INSTITUTO TECNOLOGICO DE SANTO DOMINGO, INC</t>
  </si>
  <si>
    <t>B1500003722</t>
  </si>
  <si>
    <t>PARTICIPACIÓN SILVER EN EL EVENTO SIEMPRE 2024.</t>
  </si>
  <si>
    <t>INVERSIONES BAUTISTA BERAS SRL</t>
  </si>
  <si>
    <t>B1500000702</t>
  </si>
  <si>
    <t>ADQ. ARTICULOS FERRETEROS.</t>
  </si>
  <si>
    <t>INVERSIONES INTEGRALES SRL</t>
  </si>
  <si>
    <t>B1500000050</t>
  </si>
  <si>
    <t>ALQUILER 16/01/2022 AL 15/03/2022</t>
  </si>
  <si>
    <t>B1500000051</t>
  </si>
  <si>
    <t>SERVICIO DE ALQUILER 16/2/2022 AL 15/3/2022</t>
  </si>
  <si>
    <t>INVERSIONES TARAMACA, SAS</t>
  </si>
  <si>
    <t>B1500004247</t>
  </si>
  <si>
    <t>ADQ BOTELLAS DE AGUA</t>
  </si>
  <si>
    <t>B1500005731</t>
  </si>
  <si>
    <t>botellon de agua</t>
  </si>
  <si>
    <t>B1500005857</t>
  </si>
  <si>
    <t>B1500006140</t>
  </si>
  <si>
    <t>ADQ.DE BOTELLONES DE AGUA</t>
  </si>
  <si>
    <t>B1500009872</t>
  </si>
  <si>
    <t>B1500005414</t>
  </si>
  <si>
    <t>ADQ DE FUNDA DE HIELO</t>
  </si>
  <si>
    <t>B1500009878</t>
  </si>
  <si>
    <t>ADQ BOT AGUA</t>
  </si>
  <si>
    <t>B1500005415</t>
  </si>
  <si>
    <t>funda de hielo</t>
  </si>
  <si>
    <t>B1500009670</t>
  </si>
  <si>
    <t>BOT DE AGUA</t>
  </si>
  <si>
    <t>B1500010850</t>
  </si>
  <si>
    <t>ADQ DE BOT DE AGUA</t>
  </si>
  <si>
    <t>B1500010676</t>
  </si>
  <si>
    <t>B1500010773</t>
  </si>
  <si>
    <t>B1500010860</t>
  </si>
  <si>
    <t>BOTELLITAS DE AGUA</t>
  </si>
  <si>
    <t>B1500011125</t>
  </si>
  <si>
    <t>adq funda de hielo</t>
  </si>
  <si>
    <t>B1500011571</t>
  </si>
  <si>
    <t>adq de botellon de agua</t>
  </si>
  <si>
    <t>B1500011864</t>
  </si>
  <si>
    <t>B1500011891</t>
  </si>
  <si>
    <t>B1500011892</t>
  </si>
  <si>
    <t>B1500011893</t>
  </si>
  <si>
    <t>agua</t>
  </si>
  <si>
    <t>B1500011868</t>
  </si>
  <si>
    <t>B1500011872</t>
  </si>
  <si>
    <t>BOTELLONES DE AGUA</t>
  </si>
  <si>
    <t>B1500011895</t>
  </si>
  <si>
    <t>BOTELLAS DE AGUA</t>
  </si>
  <si>
    <t>B1500012656</t>
  </si>
  <si>
    <t>B1500000117</t>
  </si>
  <si>
    <t>ISM MATERIALES CONTRA INCENDIOS SRL</t>
  </si>
  <si>
    <t>B1500000012</t>
  </si>
  <si>
    <t>COMP. DE EXTINTORES PARA VEHICULO ABC</t>
  </si>
  <si>
    <t>JOSE DARIO MARCELINO REYES</t>
  </si>
  <si>
    <t>B1500000018</t>
  </si>
  <si>
    <t>NOTARIO</t>
  </si>
  <si>
    <t>B1500000039</t>
  </si>
  <si>
    <t>SERVICIOS JURIDICOS.</t>
  </si>
  <si>
    <t>B1500000048</t>
  </si>
  <si>
    <t>B1500000006</t>
  </si>
  <si>
    <t>LEC SYSTEM GROUP SRL</t>
  </si>
  <si>
    <t>B1500000195</t>
  </si>
  <si>
    <t>COMPRA DE BOTAS DE SEGURIDAD.</t>
  </si>
  <si>
    <t>LUFISA COMERCIAL</t>
  </si>
  <si>
    <t>B1500000697</t>
  </si>
  <si>
    <t>COMP. PRODUCTOS QUIMICOS DE FUMIGACION Y LIMP</t>
  </si>
  <si>
    <t>LUZ DEL ALBA JOSEFA ESPINOSA FELIZ</t>
  </si>
  <si>
    <t>MAET INNOVATION TEAM SRL</t>
  </si>
  <si>
    <t>B1500000345</t>
  </si>
  <si>
    <t>ARTICULOS FERRETEROS</t>
  </si>
  <si>
    <t>MIRAVELING MARTINEZ TORRES</t>
  </si>
  <si>
    <t>B1500001150</t>
  </si>
  <si>
    <t>SERVICIO DE ALIMENTACION</t>
  </si>
  <si>
    <t>B1500001022</t>
  </si>
  <si>
    <t>ALMUERZOS</t>
  </si>
  <si>
    <t>B1500001029</t>
  </si>
  <si>
    <t>B1500001030</t>
  </si>
  <si>
    <t>B1500001122</t>
  </si>
  <si>
    <t>ALMUERZO DICIEMBRE 2024</t>
  </si>
  <si>
    <t>B1500001147</t>
  </si>
  <si>
    <t>REFREIGERIO</t>
  </si>
  <si>
    <t>B1500001148</t>
  </si>
  <si>
    <t>B1500000981</t>
  </si>
  <si>
    <t>SERVICIOS DE ALMUERZOS</t>
  </si>
  <si>
    <t>B1500001149</t>
  </si>
  <si>
    <t>refrigerio</t>
  </si>
  <si>
    <t>B1500001124</t>
  </si>
  <si>
    <t>SERVICIO DE ALMUERZO FEBRERO 2024</t>
  </si>
  <si>
    <t>B1500001123</t>
  </si>
  <si>
    <t>ALMUERZO ENERO 2024</t>
  </si>
  <si>
    <t>MMJ CONSTRUCTORA SRL</t>
  </si>
  <si>
    <t>B1500000106</t>
  </si>
  <si>
    <t>COMP. DE PRODUCTOS ELECTRICOS</t>
  </si>
  <si>
    <t>MONCALI SOLUCIONES</t>
  </si>
  <si>
    <t>B1500000182</t>
  </si>
  <si>
    <t>COMPRA DE PLATILLOS PARA TAZA, JARRAS PARA JUGOS.</t>
  </si>
  <si>
    <t>OFIDOMSA, EIRL</t>
  </si>
  <si>
    <t>B1500000387</t>
  </si>
  <si>
    <t>ADQ DE MATERIALES</t>
  </si>
  <si>
    <t>OFISA, SRL</t>
  </si>
  <si>
    <t>B1500000244</t>
  </si>
  <si>
    <t>OLGA VIRGINIA ACOSTA SENA</t>
  </si>
  <si>
    <t>B1510000076</t>
  </si>
  <si>
    <t>P A CATERING SRL</t>
  </si>
  <si>
    <t>B1500002612</t>
  </si>
  <si>
    <t>PPS PEST PROTECT SOLUTIONS</t>
  </si>
  <si>
    <t>B1500000203</t>
  </si>
  <si>
    <t>AGUACIL</t>
  </si>
  <si>
    <t>PROGRESSIVE ENGLISH SERVICES SRL</t>
  </si>
  <si>
    <t>B1500000234</t>
  </si>
  <si>
    <t>PROLIMDES COMERCIAL SRL</t>
  </si>
  <si>
    <t>B1500001193</t>
  </si>
  <si>
    <t>ALIMENTOS</t>
  </si>
  <si>
    <t>PUBLICACIONES AHORA, SAS</t>
  </si>
  <si>
    <t>B1500006444</t>
  </si>
  <si>
    <t>B1500006445</t>
  </si>
  <si>
    <t>RAMIREZ &amp; MOJICA ENVOY PACK COURIER EXPRESS SRL</t>
  </si>
  <si>
    <t>B1500002213</t>
  </si>
  <si>
    <t>COMP. DE CANALETAS PARA CALBLEADO</t>
  </si>
  <si>
    <t>RAYAMEL GROUP SRL</t>
  </si>
  <si>
    <t>B1500000227</t>
  </si>
  <si>
    <t>COMPRA DE COOLANT ,GRASA  Y POWER P/R VEHICULO</t>
  </si>
  <si>
    <t>SANCUS DISTRIBUTIONS SRL</t>
  </si>
  <si>
    <t>B1500000126</t>
  </si>
  <si>
    <t>ARTICULOS DE LIMPIEZA</t>
  </si>
  <si>
    <t>SEGUROS RESERVAS, SA</t>
  </si>
  <si>
    <t>B1500049159</t>
  </si>
  <si>
    <t>SERV. POLIZA DE SEGURO</t>
  </si>
  <si>
    <t>SERVICIOS MULTIPLES EL SERVIDOR SEMUL EIRL.</t>
  </si>
  <si>
    <t>B1500000103</t>
  </si>
  <si>
    <t>CONTENEDOR</t>
  </si>
  <si>
    <t>SIMBEL</t>
  </si>
  <si>
    <t>B1500000438</t>
  </si>
  <si>
    <t>COMP. GPS, CHALECOS,MOCHILAS,PIQUETAS</t>
  </si>
  <si>
    <t>SOLUCIONES MECANICAS S M SRL</t>
  </si>
  <si>
    <t>B1500000590</t>
  </si>
  <si>
    <t>COMPRA DE GUANTES DE CONSTRUCCION</t>
  </si>
  <si>
    <t>SOLUDIVER SOLUCIONES DIVERSAS, SRL</t>
  </si>
  <si>
    <t>B1500000406</t>
  </si>
  <si>
    <t>COMPRA DE MATERIALES DE OFICINA</t>
  </si>
  <si>
    <t>SUFERDOM SRL</t>
  </si>
  <si>
    <t>B1500000123</t>
  </si>
  <si>
    <t>ADQUISICIÓN DE ARTICULOS VARIOS.</t>
  </si>
  <si>
    <t>SUPLIDORES INDUSTRIALES MELLA SRL</t>
  </si>
  <si>
    <t>B1500000694</t>
  </si>
  <si>
    <t>COMP. DE BRAZO METALICOHOMOLOGADO EDES</t>
  </si>
  <si>
    <t>SUSANA HERMANOS SRL</t>
  </si>
  <si>
    <t>B1500000193</t>
  </si>
  <si>
    <t>COMP. DE HERREMIENTAS PARA TRABAJOS ELECTRICOS</t>
  </si>
  <si>
    <t>B1500000192</t>
  </si>
  <si>
    <t>TECNAS EIRL</t>
  </si>
  <si>
    <t>B1500003015</t>
  </si>
  <si>
    <t>SERVICIO DE MANTENIMIENTO DE ASCENSORES.</t>
  </si>
  <si>
    <t>B1500003091</t>
  </si>
  <si>
    <t>B1500029723</t>
  </si>
  <si>
    <t>MANTENIMIENTO</t>
  </si>
  <si>
    <t>TECNOFIJACIONES DE DOMINICANA, SRL</t>
  </si>
  <si>
    <t>B1500000524</t>
  </si>
  <si>
    <t>ADQ. DE MATERIALES VARIOS.</t>
  </si>
  <si>
    <t>TEXMARK GROUP</t>
  </si>
  <si>
    <t>SERV. DE IMPRESION Y ENCUADERNACION</t>
  </si>
  <si>
    <t>VELEZ IMPORT, SRL</t>
  </si>
  <si>
    <t>SUMINISTRO DE OFICINA</t>
  </si>
  <si>
    <t>VIMARTE PUBLICIDAD EIRL</t>
  </si>
  <si>
    <t>B1500001623</t>
  </si>
  <si>
    <t>COMPRAS DE SELLOS GOMIGRAFOS</t>
  </si>
  <si>
    <t>XIOMARI VELOZ D LUJO FIESTA SRL</t>
  </si>
  <si>
    <t>B1500002773</t>
  </si>
  <si>
    <t>YACQUELIN PEREZ PIÑA</t>
  </si>
  <si>
    <t>B1500000119</t>
  </si>
  <si>
    <t>B1500000124</t>
  </si>
  <si>
    <t>PENDIENTE</t>
  </si>
  <si>
    <t>TOTAL RD$</t>
  </si>
  <si>
    <t>Realizado Por:</t>
  </si>
  <si>
    <t>Aprobado por:</t>
  </si>
  <si>
    <t>Juana R. Lorenzo</t>
  </si>
  <si>
    <t>Arsenio Dilone Gil</t>
  </si>
  <si>
    <t>Enc. Cuentas Por Pagar</t>
  </si>
  <si>
    <t>Director  Financiero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</si>
</sst>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\a\.m\./\p\.m\."/>
    <numFmt numFmtId="165" formatCode="dd/mm/yyyy&quot;  &quot;h\:mm\:ss\ \a\.m\./\p\.m\."/>
    <numFmt numFmtId="166" formatCode="[$-1C0A]dddd\,\ d\ &quot;de&quot;\ mmmm\ &quot;de&quot;\ yyyy"/>
    <numFmt numFmtId="167" formatCode="[$-1C0A]h:mm:ss\ AM/PM"/>
  </numFmts>
  <fonts count="43">
    <font>
      <sz val="10"/>
      <color indexed="8"/>
      <name val="ARIAL"/>
      <family val="0"/>
    </font>
    <font>
      <sz val="12.75"/>
      <color indexed="8"/>
      <name val="ARIAL"/>
      <family val="0"/>
    </font>
    <font>
      <sz val="11.2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1"/>
      <name val="Aptos Narrow"/>
      <family val="2"/>
    </font>
    <font>
      <b/>
      <sz val="11"/>
      <color indexed="9"/>
      <name val="Aptos Narrow"/>
      <family val="2"/>
    </font>
    <font>
      <sz val="11"/>
      <color indexed="51"/>
      <name val="Aptos Narrow"/>
      <family val="2"/>
    </font>
    <font>
      <b/>
      <sz val="15"/>
      <color indexed="55"/>
      <name val="Aptos Narrow"/>
      <family val="2"/>
    </font>
    <font>
      <b/>
      <sz val="11"/>
      <color indexed="55"/>
      <name val="Aptos Narrow"/>
      <family val="2"/>
    </font>
    <font>
      <sz val="11"/>
      <color indexed="9"/>
      <name val="Aptos Narrow"/>
      <family val="2"/>
    </font>
    <font>
      <sz val="11"/>
      <color indexed="61"/>
      <name val="Aptos Narrow"/>
      <family val="2"/>
    </font>
    <font>
      <sz val="11"/>
      <color indexed="20"/>
      <name val="Aptos Narrow"/>
      <family val="2"/>
    </font>
    <font>
      <sz val="11"/>
      <color indexed="59"/>
      <name val="Aptos Narrow"/>
      <family val="2"/>
    </font>
    <font>
      <b/>
      <sz val="11"/>
      <color indexed="62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5"/>
      <name val="Aptos Display"/>
      <family val="2"/>
    </font>
    <font>
      <b/>
      <sz val="13"/>
      <color indexed="55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 readingOrder="1"/>
    </xf>
    <xf numFmtId="14" fontId="6" fillId="0" borderId="0" xfId="0" applyNumberFormat="1" applyFont="1" applyAlignment="1">
      <alignment horizontal="left" vertical="top"/>
    </xf>
    <xf numFmtId="14" fontId="0" fillId="0" borderId="0" xfId="0" applyNumberFormat="1" applyAlignment="1">
      <alignment vertical="top"/>
    </xf>
    <xf numFmtId="0" fontId="0" fillId="13" borderId="0" xfId="0" applyFill="1" applyAlignment="1">
      <alignment vertical="top"/>
    </xf>
    <xf numFmtId="14" fontId="0" fillId="13" borderId="0" xfId="0" applyNumberFormat="1" applyFill="1" applyAlignment="1">
      <alignment vertical="top"/>
    </xf>
    <xf numFmtId="4" fontId="4" fillId="13" borderId="0" xfId="0" applyNumberFormat="1" applyFont="1" applyFill="1" applyAlignment="1">
      <alignment horizontal="right" vertical="top"/>
    </xf>
    <xf numFmtId="4" fontId="0" fillId="0" borderId="0" xfId="0" applyNumberFormat="1" applyAlignment="1">
      <alignment vertical="top"/>
    </xf>
    <xf numFmtId="0" fontId="7" fillId="0" borderId="10" xfId="0" applyFont="1" applyBorder="1" applyAlignment="1">
      <alignment horizontal="right" vertical="top"/>
    </xf>
    <xf numFmtId="4" fontId="7" fillId="0" borderId="11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L268"/>
  <sheetViews>
    <sheetView showGridLines="0" tabSelected="1" showOutlineSymbols="0" zoomScalePageLayoutView="0" workbookViewId="0" topLeftCell="A236">
      <selection activeCell="C262" sqref="C262"/>
    </sheetView>
  </sheetViews>
  <sheetFormatPr defaultColWidth="6.8515625" defaultRowHeight="12.75" customHeight="1"/>
  <cols>
    <col min="1" max="1" width="19.7109375" style="0" customWidth="1"/>
    <col min="2" max="2" width="53.00390625" style="0" customWidth="1"/>
    <col min="3" max="3" width="24.421875" style="0" customWidth="1"/>
    <col min="4" max="4" width="25.00390625" style="0" customWidth="1"/>
    <col min="5" max="5" width="44.421875" style="0" customWidth="1"/>
    <col min="6" max="6" width="14.8515625" style="0" customWidth="1"/>
    <col min="7" max="7" width="6.8515625" style="0" customWidth="1"/>
    <col min="8" max="8" width="24.00390625" style="0" customWidth="1"/>
  </cols>
  <sheetData>
    <row r="1" spans="3:5" ht="13.5" customHeight="1">
      <c r="C1" s="19"/>
      <c r="D1" s="19"/>
      <c r="E1" s="19"/>
    </row>
    <row r="2" spans="3:5" ht="6.75" customHeight="1">
      <c r="C2" s="19"/>
      <c r="D2" s="19"/>
      <c r="E2" s="19"/>
    </row>
    <row r="3" spans="3:5" ht="13.5" customHeight="1">
      <c r="C3" s="20"/>
      <c r="D3" s="20"/>
      <c r="E3" s="20"/>
    </row>
    <row r="4" spans="3:5" ht="6.75" customHeight="1">
      <c r="C4" s="20"/>
      <c r="D4" s="20"/>
      <c r="E4" s="20"/>
    </row>
    <row r="5" spans="3:5" ht="20.25" customHeight="1">
      <c r="C5" s="20"/>
      <c r="D5" s="20"/>
      <c r="E5" s="20"/>
    </row>
    <row r="6" spans="3:4" ht="14.25" customHeight="1">
      <c r="C6" s="24"/>
      <c r="D6" s="24"/>
    </row>
    <row r="7" ht="15.75" customHeight="1"/>
    <row r="8" spans="2:6" ht="13.5" customHeight="1">
      <c r="B8" s="25" t="s">
        <v>0</v>
      </c>
      <c r="C8" s="25"/>
      <c r="D8" s="25"/>
      <c r="E8" s="25"/>
      <c r="F8" s="25"/>
    </row>
    <row r="9" spans="2:6" ht="13.5" customHeight="1">
      <c r="B9" s="25" t="s">
        <v>1</v>
      </c>
      <c r="C9" s="25"/>
      <c r="D9" s="25"/>
      <c r="E9" s="25"/>
      <c r="F9" s="25"/>
    </row>
    <row r="10" spans="2:6" ht="13.5" customHeight="1">
      <c r="B10" s="23" t="s">
        <v>2</v>
      </c>
      <c r="C10" s="23"/>
      <c r="D10" s="23"/>
      <c r="E10" s="23"/>
      <c r="F10" s="23"/>
    </row>
    <row r="11" ht="51" customHeight="1"/>
    <row r="12" ht="6" customHeight="1"/>
    <row r="13" spans="3:6" ht="13.5" customHeight="1">
      <c r="C13" s="1" t="s">
        <v>3</v>
      </c>
      <c r="F13" s="2" t="s">
        <v>4</v>
      </c>
    </row>
    <row r="14" spans="2:6" ht="13.5" customHeight="1">
      <c r="B14" s="1" t="s">
        <v>5</v>
      </c>
      <c r="C14" s="1" t="s">
        <v>6</v>
      </c>
      <c r="D14" s="7" t="s">
        <v>7</v>
      </c>
      <c r="E14" s="7" t="s">
        <v>8</v>
      </c>
      <c r="F14" s="2" t="s">
        <v>336</v>
      </c>
    </row>
    <row r="15" ht="6" customHeight="1"/>
    <row r="16" ht="6.75" customHeight="1"/>
    <row r="17" spans="2:6" ht="12.75">
      <c r="B17" s="22" t="s">
        <v>9</v>
      </c>
      <c r="C17" s="8">
        <v>45419.5</v>
      </c>
      <c r="D17" s="3" t="s">
        <v>10</v>
      </c>
      <c r="E17" s="22" t="s">
        <v>11</v>
      </c>
      <c r="F17" s="21">
        <v>78673.68</v>
      </c>
    </row>
    <row r="18" spans="2:6" ht="0.75" customHeight="1">
      <c r="B18" s="22"/>
      <c r="C18" s="9"/>
      <c r="E18" s="22"/>
      <c r="F18" s="21"/>
    </row>
    <row r="19" spans="2:6" ht="13.5" customHeight="1">
      <c r="B19" s="3" t="s">
        <v>9</v>
      </c>
      <c r="C19" s="8">
        <v>45420.5</v>
      </c>
      <c r="D19" s="3" t="s">
        <v>12</v>
      </c>
      <c r="E19" s="3" t="s">
        <v>13</v>
      </c>
      <c r="F19" s="4">
        <v>28609.100000000002</v>
      </c>
    </row>
    <row r="20" spans="2:6" ht="18" customHeight="1">
      <c r="B20" s="10"/>
      <c r="C20" s="11"/>
      <c r="D20" s="10"/>
      <c r="E20" s="10"/>
      <c r="F20" s="12">
        <v>107282.75</v>
      </c>
    </row>
    <row r="21" spans="2:6" ht="13.5" customHeight="1">
      <c r="B21" s="3" t="s">
        <v>14</v>
      </c>
      <c r="C21" s="8">
        <v>44642.5</v>
      </c>
      <c r="D21" s="3" t="s">
        <v>15</v>
      </c>
      <c r="E21" s="3" t="s">
        <v>16</v>
      </c>
      <c r="F21" s="4">
        <v>2820</v>
      </c>
    </row>
    <row r="22" spans="2:6" ht="13.5" customHeight="1">
      <c r="B22" s="3" t="s">
        <v>14</v>
      </c>
      <c r="C22" s="8">
        <v>44651.5</v>
      </c>
      <c r="D22" s="3" t="s">
        <v>17</v>
      </c>
      <c r="E22" s="3" t="s">
        <v>16</v>
      </c>
      <c r="F22" s="4">
        <v>24.54</v>
      </c>
    </row>
    <row r="23" spans="2:6" ht="13.5" customHeight="1">
      <c r="B23" s="3" t="s">
        <v>14</v>
      </c>
      <c r="C23" s="8">
        <v>44795.5</v>
      </c>
      <c r="D23" s="3" t="s">
        <v>18</v>
      </c>
      <c r="E23" s="3" t="s">
        <v>19</v>
      </c>
      <c r="F23" s="4">
        <v>2400</v>
      </c>
    </row>
    <row r="24" spans="2:6" ht="13.5" customHeight="1">
      <c r="B24" s="3" t="s">
        <v>14</v>
      </c>
      <c r="C24" s="8">
        <v>45170.5</v>
      </c>
      <c r="D24" s="3" t="s">
        <v>20</v>
      </c>
      <c r="E24" s="3" t="s">
        <v>16</v>
      </c>
      <c r="F24" s="4">
        <v>3650.53</v>
      </c>
    </row>
    <row r="25" spans="2:6" ht="13.5" customHeight="1">
      <c r="B25" s="3" t="s">
        <v>14</v>
      </c>
      <c r="C25" s="8">
        <v>45210.5</v>
      </c>
      <c r="D25" s="3" t="s">
        <v>21</v>
      </c>
      <c r="E25" s="3" t="s">
        <v>16</v>
      </c>
      <c r="F25" s="4">
        <v>450</v>
      </c>
    </row>
    <row r="26" spans="2:6" ht="13.5" customHeight="1">
      <c r="B26" s="3" t="s">
        <v>14</v>
      </c>
      <c r="C26" s="8">
        <v>45383.5</v>
      </c>
      <c r="D26" s="3" t="s">
        <v>22</v>
      </c>
      <c r="E26" s="3" t="s">
        <v>16</v>
      </c>
      <c r="F26" s="4">
        <v>7320</v>
      </c>
    </row>
    <row r="27" spans="2:6" ht="13.5" customHeight="1">
      <c r="B27" s="3" t="s">
        <v>14</v>
      </c>
      <c r="C27" s="8">
        <v>45383.5</v>
      </c>
      <c r="D27" s="3" t="s">
        <v>23</v>
      </c>
      <c r="E27" s="3" t="s">
        <v>16</v>
      </c>
      <c r="F27" s="4">
        <v>8040</v>
      </c>
    </row>
    <row r="28" spans="2:6" ht="13.5" customHeight="1">
      <c r="B28" s="3" t="s">
        <v>14</v>
      </c>
      <c r="C28" s="8">
        <v>45383.5</v>
      </c>
      <c r="D28" s="3" t="s">
        <v>24</v>
      </c>
      <c r="E28" s="3" t="s">
        <v>16</v>
      </c>
      <c r="F28" s="4">
        <v>7080</v>
      </c>
    </row>
    <row r="29" spans="2:6" ht="13.5" customHeight="1">
      <c r="B29" s="3" t="s">
        <v>14</v>
      </c>
      <c r="C29" s="8">
        <v>45383.5</v>
      </c>
      <c r="D29" s="3" t="s">
        <v>25</v>
      </c>
      <c r="E29" s="3" t="s">
        <v>16</v>
      </c>
      <c r="F29" s="4">
        <v>6840</v>
      </c>
    </row>
    <row r="30" spans="2:6" ht="13.5" customHeight="1">
      <c r="B30" s="3" t="s">
        <v>14</v>
      </c>
      <c r="C30" s="8">
        <v>45383.5</v>
      </c>
      <c r="D30" s="3" t="s">
        <v>26</v>
      </c>
      <c r="E30" s="3" t="s">
        <v>16</v>
      </c>
      <c r="F30" s="4">
        <v>2160</v>
      </c>
    </row>
    <row r="31" spans="2:6" ht="18" customHeight="1">
      <c r="B31" s="10"/>
      <c r="C31" s="11"/>
      <c r="D31" s="10"/>
      <c r="E31" s="10"/>
      <c r="F31" s="12">
        <v>40785.03</v>
      </c>
    </row>
    <row r="32" spans="2:6" ht="13.5" customHeight="1">
      <c r="B32" s="3" t="s">
        <v>27</v>
      </c>
      <c r="C32" s="8">
        <v>43858.5</v>
      </c>
      <c r="D32" s="3" t="s">
        <v>28</v>
      </c>
      <c r="E32" s="3" t="s">
        <v>29</v>
      </c>
      <c r="F32" s="4">
        <v>37760</v>
      </c>
    </row>
    <row r="33" spans="2:6" ht="18" customHeight="1">
      <c r="B33" s="10"/>
      <c r="C33" s="11"/>
      <c r="D33" s="10"/>
      <c r="E33" s="10"/>
      <c r="F33" s="12">
        <v>37760</v>
      </c>
    </row>
    <row r="34" spans="2:6" ht="13.5" customHeight="1">
      <c r="B34" s="3" t="s">
        <v>32</v>
      </c>
      <c r="C34" s="8">
        <v>45204.5</v>
      </c>
      <c r="D34" s="3" t="s">
        <v>33</v>
      </c>
      <c r="E34" s="3" t="s">
        <v>34</v>
      </c>
      <c r="F34" s="4">
        <v>79178</v>
      </c>
    </row>
    <row r="35" spans="2:6" ht="18" customHeight="1">
      <c r="B35" s="10"/>
      <c r="C35" s="11"/>
      <c r="D35" s="10"/>
      <c r="E35" s="10"/>
      <c r="F35" s="12">
        <f>+F34</f>
        <v>79178</v>
      </c>
    </row>
    <row r="36" spans="2:6" ht="13.5" customHeight="1">
      <c r="B36" s="3" t="s">
        <v>35</v>
      </c>
      <c r="C36" s="8">
        <v>44246.5</v>
      </c>
      <c r="D36" s="3" t="s">
        <v>36</v>
      </c>
      <c r="E36" s="3" t="s">
        <v>37</v>
      </c>
      <c r="F36" s="4">
        <v>2322</v>
      </c>
    </row>
    <row r="37" spans="2:6" ht="18" customHeight="1">
      <c r="B37" s="10"/>
      <c r="C37" s="11"/>
      <c r="D37" s="10"/>
      <c r="E37" s="10"/>
      <c r="F37" s="12">
        <v>2322</v>
      </c>
    </row>
    <row r="38" spans="2:6" ht="13.5" customHeight="1">
      <c r="B38" s="3" t="s">
        <v>38</v>
      </c>
      <c r="C38" s="8">
        <v>44204.5</v>
      </c>
      <c r="D38" s="3" t="s">
        <v>39</v>
      </c>
      <c r="E38" s="3" t="s">
        <v>40</v>
      </c>
      <c r="F38" s="4">
        <v>4484</v>
      </c>
    </row>
    <row r="39" spans="2:6" ht="18" customHeight="1">
      <c r="B39" s="10"/>
      <c r="C39" s="11"/>
      <c r="D39" s="10"/>
      <c r="E39" s="10"/>
      <c r="F39" s="12">
        <v>4484</v>
      </c>
    </row>
    <row r="40" spans="2:6" ht="13.5" customHeight="1">
      <c r="B40" s="3" t="s">
        <v>41</v>
      </c>
      <c r="C40" s="8">
        <v>44207.5</v>
      </c>
      <c r="D40" s="3" t="s">
        <v>42</v>
      </c>
      <c r="E40" s="3" t="s">
        <v>43</v>
      </c>
      <c r="F40" s="4">
        <v>7266.4400000000005</v>
      </c>
    </row>
    <row r="41" spans="2:6" ht="18" customHeight="1">
      <c r="B41" s="10"/>
      <c r="C41" s="11"/>
      <c r="D41" s="10"/>
      <c r="E41" s="10"/>
      <c r="F41" s="12">
        <f>+F40</f>
        <v>7266.4400000000005</v>
      </c>
    </row>
    <row r="42" spans="2:6" ht="13.5" customHeight="1">
      <c r="B42" s="3" t="s">
        <v>44</v>
      </c>
      <c r="C42" s="8">
        <v>45383.5</v>
      </c>
      <c r="D42" s="3" t="s">
        <v>45</v>
      </c>
      <c r="E42" s="3" t="s">
        <v>46</v>
      </c>
      <c r="F42" s="4">
        <v>2313390</v>
      </c>
    </row>
    <row r="43" spans="2:6" ht="13.5" customHeight="1">
      <c r="B43" s="3" t="s">
        <v>44</v>
      </c>
      <c r="C43" s="8">
        <v>45413.5</v>
      </c>
      <c r="D43" s="3" t="s">
        <v>47</v>
      </c>
      <c r="E43" s="3" t="s">
        <v>48</v>
      </c>
      <c r="F43" s="4">
        <v>3469200</v>
      </c>
    </row>
    <row r="44" spans="2:6" ht="18" customHeight="1">
      <c r="B44" s="3" t="s">
        <v>44</v>
      </c>
      <c r="C44" s="8">
        <v>45433.5</v>
      </c>
      <c r="D44" s="3" t="s">
        <v>49</v>
      </c>
      <c r="E44" s="3" t="s">
        <v>50</v>
      </c>
      <c r="F44" s="4">
        <v>1835301.18</v>
      </c>
    </row>
    <row r="45" spans="2:6" ht="18" customHeight="1">
      <c r="B45" s="10"/>
      <c r="C45" s="11"/>
      <c r="D45" s="10"/>
      <c r="E45" s="10"/>
      <c r="F45" s="12">
        <v>7617891.18</v>
      </c>
    </row>
    <row r="46" spans="2:6" ht="13.5" customHeight="1">
      <c r="B46" s="3" t="s">
        <v>51</v>
      </c>
      <c r="C46" s="8">
        <v>45436.5</v>
      </c>
      <c r="D46" s="3" t="s">
        <v>52</v>
      </c>
      <c r="E46" s="3" t="s">
        <v>53</v>
      </c>
      <c r="F46" s="4">
        <v>151296</v>
      </c>
    </row>
    <row r="47" spans="2:6" ht="18" customHeight="1">
      <c r="B47" s="10"/>
      <c r="C47" s="11"/>
      <c r="D47" s="10"/>
      <c r="E47" s="10"/>
      <c r="F47" s="12">
        <v>151296</v>
      </c>
    </row>
    <row r="48" spans="2:6" ht="13.5" customHeight="1">
      <c r="B48" s="3" t="s">
        <v>54</v>
      </c>
      <c r="C48" s="8">
        <v>45432.5</v>
      </c>
      <c r="D48" s="3" t="s">
        <v>55</v>
      </c>
      <c r="E48" s="3" t="s">
        <v>56</v>
      </c>
      <c r="F48" s="4">
        <v>12500</v>
      </c>
    </row>
    <row r="49" spans="2:6" ht="18" customHeight="1">
      <c r="B49" s="10"/>
      <c r="C49" s="11"/>
      <c r="D49" s="10"/>
      <c r="E49" s="10"/>
      <c r="F49" s="12">
        <v>12500</v>
      </c>
    </row>
    <row r="50" spans="2:6" ht="13.5" customHeight="1">
      <c r="B50" s="3" t="s">
        <v>57</v>
      </c>
      <c r="C50" s="8">
        <v>45413.5</v>
      </c>
      <c r="D50" s="3" t="s">
        <v>58</v>
      </c>
      <c r="E50" s="3" t="s">
        <v>59</v>
      </c>
      <c r="F50" s="4">
        <v>710316.29</v>
      </c>
    </row>
    <row r="51" spans="2:6" ht="18" customHeight="1">
      <c r="B51" s="10"/>
      <c r="C51" s="11"/>
      <c r="D51" s="10"/>
      <c r="E51" s="10"/>
      <c r="F51" s="12">
        <v>710316.27</v>
      </c>
    </row>
    <row r="52" spans="2:6" ht="12.75">
      <c r="B52" s="3" t="s">
        <v>60</v>
      </c>
      <c r="C52" s="8">
        <v>45436.5</v>
      </c>
      <c r="D52" s="3" t="s">
        <v>61</v>
      </c>
      <c r="E52" s="3" t="s">
        <v>62</v>
      </c>
      <c r="F52" s="4">
        <v>18531.9</v>
      </c>
    </row>
    <row r="53" spans="2:6" ht="18" customHeight="1">
      <c r="B53" s="10"/>
      <c r="C53" s="11"/>
      <c r="D53" s="10"/>
      <c r="E53" s="10"/>
      <c r="F53" s="12">
        <v>18531.9</v>
      </c>
    </row>
    <row r="54" spans="2:6" ht="13.5" customHeight="1">
      <c r="B54" s="3" t="s">
        <v>64</v>
      </c>
      <c r="C54" s="8">
        <v>45238.5</v>
      </c>
      <c r="D54" s="3" t="s">
        <v>65</v>
      </c>
      <c r="E54" s="3" t="s">
        <v>66</v>
      </c>
      <c r="F54" s="4">
        <v>13778.49</v>
      </c>
    </row>
    <row r="55" spans="2:6" ht="13.5" customHeight="1">
      <c r="B55" s="3" t="s">
        <v>64</v>
      </c>
      <c r="C55" s="8">
        <v>45439.5</v>
      </c>
      <c r="D55" s="3" t="s">
        <v>67</v>
      </c>
      <c r="E55" s="3" t="s">
        <v>68</v>
      </c>
      <c r="F55" s="4">
        <v>16659.21</v>
      </c>
    </row>
    <row r="56" spans="2:6" ht="13.5" customHeight="1">
      <c r="B56" s="3" t="s">
        <v>64</v>
      </c>
      <c r="C56" s="8">
        <v>45439.5</v>
      </c>
      <c r="D56" s="3" t="s">
        <v>69</v>
      </c>
      <c r="E56" s="3" t="s">
        <v>68</v>
      </c>
      <c r="F56" s="4">
        <v>663182.25</v>
      </c>
    </row>
    <row r="57" spans="2:6" ht="13.5" customHeight="1">
      <c r="B57" s="3" t="s">
        <v>64</v>
      </c>
      <c r="C57" s="8">
        <v>45439.5</v>
      </c>
      <c r="D57" s="3" t="s">
        <v>70</v>
      </c>
      <c r="E57" s="3" t="s">
        <v>68</v>
      </c>
      <c r="F57" s="4">
        <v>68651.53</v>
      </c>
    </row>
    <row r="58" spans="2:6" ht="13.5" customHeight="1">
      <c r="B58" s="3" t="s">
        <v>64</v>
      </c>
      <c r="C58" s="8">
        <v>45439.5</v>
      </c>
      <c r="D58" s="3" t="s">
        <v>71</v>
      </c>
      <c r="E58" s="3" t="s">
        <v>68</v>
      </c>
      <c r="F58" s="4">
        <v>3746.94</v>
      </c>
    </row>
    <row r="59" spans="2:6" ht="12.75">
      <c r="B59" s="3" t="s">
        <v>64</v>
      </c>
      <c r="C59" s="8">
        <v>45439.5</v>
      </c>
      <c r="D59" s="3" t="s">
        <v>72</v>
      </c>
      <c r="E59" s="3" t="s">
        <v>73</v>
      </c>
      <c r="F59" s="4">
        <v>91182.5</v>
      </c>
    </row>
    <row r="60" spans="2:6" ht="18" customHeight="1">
      <c r="B60" s="10"/>
      <c r="C60" s="11"/>
      <c r="D60" s="10"/>
      <c r="E60" s="10"/>
      <c r="F60" s="12">
        <v>857200.0700000001</v>
      </c>
    </row>
    <row r="61" spans="2:6" ht="13.5" customHeight="1">
      <c r="B61" s="3" t="s">
        <v>74</v>
      </c>
      <c r="C61" s="8">
        <v>45413.5</v>
      </c>
      <c r="D61" s="3" t="s">
        <v>75</v>
      </c>
      <c r="E61" s="3" t="s">
        <v>76</v>
      </c>
      <c r="F61" s="4">
        <v>267366.4</v>
      </c>
    </row>
    <row r="62" spans="2:6" ht="18" customHeight="1">
      <c r="B62" s="10"/>
      <c r="C62" s="11"/>
      <c r="D62" s="10"/>
      <c r="E62" s="10"/>
      <c r="F62" s="12">
        <v>267366.4</v>
      </c>
    </row>
    <row r="63" spans="2:6" ht="13.5" customHeight="1">
      <c r="B63" s="3" t="s">
        <v>77</v>
      </c>
      <c r="C63" s="8">
        <v>43817.5</v>
      </c>
      <c r="D63" s="3" t="s">
        <v>78</v>
      </c>
      <c r="E63" s="3" t="s">
        <v>79</v>
      </c>
      <c r="F63" s="4">
        <v>24870.9</v>
      </c>
    </row>
    <row r="64" spans="2:6" ht="18" customHeight="1">
      <c r="B64" s="10"/>
      <c r="C64" s="11"/>
      <c r="D64" s="10"/>
      <c r="E64" s="10"/>
      <c r="F64" s="12">
        <v>24870.9</v>
      </c>
    </row>
    <row r="65" spans="2:6" ht="13.5" customHeight="1">
      <c r="B65" s="3" t="s">
        <v>80</v>
      </c>
      <c r="C65" s="8">
        <v>45427.5</v>
      </c>
      <c r="D65" s="3" t="s">
        <v>81</v>
      </c>
      <c r="E65" s="3" t="s">
        <v>82</v>
      </c>
      <c r="F65" s="4">
        <v>3811391.0100000002</v>
      </c>
    </row>
    <row r="66" spans="2:6" ht="18" customHeight="1">
      <c r="B66" s="10"/>
      <c r="C66" s="11"/>
      <c r="D66" s="10"/>
      <c r="E66" s="10"/>
      <c r="F66" s="12">
        <f>+F65</f>
        <v>3811391.0100000002</v>
      </c>
    </row>
    <row r="67" spans="2:6" ht="13.5" customHeight="1">
      <c r="B67" s="3" t="s">
        <v>83</v>
      </c>
      <c r="C67" s="8">
        <v>45433.5</v>
      </c>
      <c r="D67" s="3" t="s">
        <v>31</v>
      </c>
      <c r="E67" s="3" t="s">
        <v>84</v>
      </c>
      <c r="F67" s="4">
        <v>23500</v>
      </c>
    </row>
    <row r="68" spans="2:6" ht="18" customHeight="1">
      <c r="B68" s="10"/>
      <c r="C68" s="11"/>
      <c r="D68" s="10"/>
      <c r="E68" s="10"/>
      <c r="F68" s="12">
        <v>23500</v>
      </c>
    </row>
    <row r="69" spans="2:6" ht="13.5" customHeight="1">
      <c r="B69" s="3" t="s">
        <v>85</v>
      </c>
      <c r="C69" s="8">
        <v>45436.5</v>
      </c>
      <c r="D69" s="3" t="s">
        <v>86</v>
      </c>
      <c r="E69" s="3" t="s">
        <v>87</v>
      </c>
      <c r="F69" s="4">
        <v>2493951.91</v>
      </c>
    </row>
    <row r="70" spans="2:6" ht="18" customHeight="1">
      <c r="B70" s="10"/>
      <c r="C70" s="11"/>
      <c r="D70" s="10"/>
      <c r="E70" s="10"/>
      <c r="F70" s="12">
        <f>+F69</f>
        <v>2493951.91</v>
      </c>
    </row>
    <row r="71" spans="2:6" ht="12.75">
      <c r="B71" s="3" t="s">
        <v>88</v>
      </c>
      <c r="C71" s="8">
        <v>45425.5</v>
      </c>
      <c r="D71" s="3" t="s">
        <v>89</v>
      </c>
      <c r="E71" s="3" t="s">
        <v>90</v>
      </c>
      <c r="F71" s="4">
        <v>477130.64</v>
      </c>
    </row>
    <row r="72" spans="2:6" ht="18" customHeight="1">
      <c r="B72" s="10"/>
      <c r="C72" s="11"/>
      <c r="D72" s="10"/>
      <c r="E72" s="10"/>
      <c r="F72" s="12">
        <v>477130.64</v>
      </c>
    </row>
    <row r="73" spans="2:6" ht="13.5" customHeight="1">
      <c r="B73" s="3" t="s">
        <v>91</v>
      </c>
      <c r="C73" s="8">
        <v>45352.5</v>
      </c>
      <c r="D73" s="3" t="s">
        <v>93</v>
      </c>
      <c r="E73" s="3" t="s">
        <v>94</v>
      </c>
      <c r="F73" s="4">
        <v>2924</v>
      </c>
    </row>
    <row r="74" spans="2:6" ht="13.5" customHeight="1">
      <c r="B74" s="3" t="s">
        <v>91</v>
      </c>
      <c r="C74" s="8">
        <v>45352.5</v>
      </c>
      <c r="D74" s="3" t="s">
        <v>95</v>
      </c>
      <c r="E74" s="3" t="s">
        <v>94</v>
      </c>
      <c r="F74" s="4">
        <v>3120</v>
      </c>
    </row>
    <row r="75" spans="2:6" ht="13.5" customHeight="1">
      <c r="B75" s="3" t="s">
        <v>91</v>
      </c>
      <c r="C75" s="8">
        <v>45352.5</v>
      </c>
      <c r="D75" s="3" t="s">
        <v>96</v>
      </c>
      <c r="E75" s="3" t="s">
        <v>94</v>
      </c>
      <c r="F75" s="4">
        <v>3602</v>
      </c>
    </row>
    <row r="76" spans="2:6" ht="13.5" customHeight="1">
      <c r="B76" s="3" t="s">
        <v>91</v>
      </c>
      <c r="C76" s="8">
        <v>45352.5</v>
      </c>
      <c r="D76" s="3" t="s">
        <v>97</v>
      </c>
      <c r="E76" s="3" t="s">
        <v>94</v>
      </c>
      <c r="F76" s="4">
        <v>4222</v>
      </c>
    </row>
    <row r="77" spans="2:6" ht="13.5" customHeight="1">
      <c r="B77" s="3" t="s">
        <v>91</v>
      </c>
      <c r="C77" s="8">
        <v>45352.5</v>
      </c>
      <c r="D77" s="3" t="s">
        <v>98</v>
      </c>
      <c r="E77" s="3" t="s">
        <v>94</v>
      </c>
      <c r="F77" s="4">
        <v>8772</v>
      </c>
    </row>
    <row r="78" spans="2:6" ht="18" customHeight="1">
      <c r="B78" s="10"/>
      <c r="C78" s="11"/>
      <c r="D78" s="10"/>
      <c r="E78" s="10"/>
      <c r="F78" s="12">
        <v>22640</v>
      </c>
    </row>
    <row r="79" spans="2:6" ht="13.5" customHeight="1">
      <c r="B79" s="3" t="s">
        <v>102</v>
      </c>
      <c r="C79" s="8">
        <v>45390.5</v>
      </c>
      <c r="D79" s="3" t="s">
        <v>104</v>
      </c>
      <c r="E79" s="3" t="s">
        <v>105</v>
      </c>
      <c r="F79" s="4">
        <v>42716</v>
      </c>
    </row>
    <row r="80" spans="2:6" ht="13.5" customHeight="1">
      <c r="B80" s="3" t="s">
        <v>102</v>
      </c>
      <c r="C80" s="8">
        <v>45413.5</v>
      </c>
      <c r="D80" s="3" t="s">
        <v>106</v>
      </c>
      <c r="E80" s="3" t="s">
        <v>105</v>
      </c>
      <c r="F80" s="4">
        <v>17493.5</v>
      </c>
    </row>
    <row r="81" spans="2:6" ht="13.5" customHeight="1">
      <c r="B81" s="3" t="s">
        <v>102</v>
      </c>
      <c r="C81" s="8">
        <v>45413.5</v>
      </c>
      <c r="D81" s="3" t="s">
        <v>107</v>
      </c>
      <c r="E81" s="3" t="s">
        <v>108</v>
      </c>
      <c r="F81" s="4">
        <v>78647</v>
      </c>
    </row>
    <row r="82" spans="2:6" ht="13.5" customHeight="1">
      <c r="B82" s="3" t="s">
        <v>102</v>
      </c>
      <c r="C82" s="8">
        <v>45413.5</v>
      </c>
      <c r="D82" s="3" t="s">
        <v>109</v>
      </c>
      <c r="E82" s="3" t="s">
        <v>108</v>
      </c>
      <c r="F82" s="4">
        <v>82263.7</v>
      </c>
    </row>
    <row r="83" spans="2:6" ht="13.5" customHeight="1">
      <c r="B83" s="3" t="s">
        <v>102</v>
      </c>
      <c r="C83" s="8">
        <v>45413.5</v>
      </c>
      <c r="D83" s="3" t="s">
        <v>110</v>
      </c>
      <c r="E83" s="3" t="s">
        <v>103</v>
      </c>
      <c r="F83" s="4">
        <v>63017.9</v>
      </c>
    </row>
    <row r="84" spans="2:6" ht="13.5" customHeight="1">
      <c r="B84" s="3" t="s">
        <v>102</v>
      </c>
      <c r="C84" s="8">
        <v>45413.5</v>
      </c>
      <c r="D84" s="3" t="s">
        <v>111</v>
      </c>
      <c r="E84" s="3" t="s">
        <v>103</v>
      </c>
      <c r="F84" s="4">
        <v>44639.4</v>
      </c>
    </row>
    <row r="85" spans="2:6" ht="13.5" customHeight="1">
      <c r="B85" s="3" t="s">
        <v>102</v>
      </c>
      <c r="C85" s="8">
        <v>45418.5</v>
      </c>
      <c r="D85" s="3" t="s">
        <v>112</v>
      </c>
      <c r="E85" s="3" t="s">
        <v>103</v>
      </c>
      <c r="F85" s="4">
        <v>75077.5</v>
      </c>
    </row>
    <row r="86" spans="2:6" ht="18" customHeight="1">
      <c r="B86" s="10"/>
      <c r="C86" s="11"/>
      <c r="D86" s="10"/>
      <c r="E86" s="10"/>
      <c r="F86" s="12">
        <v>403855</v>
      </c>
    </row>
    <row r="87" spans="2:6" ht="12.75">
      <c r="B87" s="22" t="s">
        <v>114</v>
      </c>
      <c r="C87" s="8">
        <v>45288.5</v>
      </c>
      <c r="D87" s="3" t="s">
        <v>115</v>
      </c>
      <c r="E87" s="22" t="s">
        <v>116</v>
      </c>
      <c r="F87" s="21">
        <v>152555.37</v>
      </c>
    </row>
    <row r="88" spans="2:6" ht="0.75" customHeight="1">
      <c r="B88" s="22"/>
      <c r="C88" s="9"/>
      <c r="E88" s="22"/>
      <c r="F88" s="21"/>
    </row>
    <row r="89" spans="2:6" ht="12.75">
      <c r="B89" s="22" t="s">
        <v>114</v>
      </c>
      <c r="C89" s="8">
        <v>45383.5</v>
      </c>
      <c r="D89" s="3" t="s">
        <v>113</v>
      </c>
      <c r="E89" s="22" t="s">
        <v>117</v>
      </c>
      <c r="F89" s="21">
        <v>1286407.68</v>
      </c>
    </row>
    <row r="90" spans="2:6" ht="0.75" customHeight="1">
      <c r="B90" s="22"/>
      <c r="C90" s="9"/>
      <c r="E90" s="22"/>
      <c r="F90" s="21"/>
    </row>
    <row r="91" spans="2:6" ht="13.5" customHeight="1">
      <c r="B91" s="3" t="s">
        <v>114</v>
      </c>
      <c r="C91" s="8">
        <v>45383.5</v>
      </c>
      <c r="D91" s="3" t="s">
        <v>118</v>
      </c>
      <c r="E91" s="3" t="s">
        <v>119</v>
      </c>
      <c r="F91" s="4">
        <v>87037.93000000001</v>
      </c>
    </row>
    <row r="92" spans="2:6" ht="12.75">
      <c r="B92" s="3" t="s">
        <v>114</v>
      </c>
      <c r="C92" s="8">
        <v>45384.5</v>
      </c>
      <c r="D92" s="3" t="s">
        <v>120</v>
      </c>
      <c r="E92" s="3" t="s">
        <v>117</v>
      </c>
      <c r="F92" s="4">
        <v>1474601.41</v>
      </c>
    </row>
    <row r="93" spans="2:6" ht="18" customHeight="1">
      <c r="B93" s="10"/>
      <c r="C93" s="11"/>
      <c r="D93" s="10"/>
      <c r="E93" s="10"/>
      <c r="F93" s="12">
        <f>+F87+F89+F91+F92</f>
        <v>3000602.3899999997</v>
      </c>
    </row>
    <row r="94" spans="2:6" ht="13.5" customHeight="1">
      <c r="B94" s="3" t="s">
        <v>121</v>
      </c>
      <c r="C94" s="8">
        <v>45436.5</v>
      </c>
      <c r="D94" s="3" t="s">
        <v>122</v>
      </c>
      <c r="E94" s="3" t="s">
        <v>123</v>
      </c>
      <c r="F94" s="4">
        <v>699191.49</v>
      </c>
    </row>
    <row r="95" spans="2:6" ht="18" customHeight="1">
      <c r="B95" s="10"/>
      <c r="C95" s="11"/>
      <c r="D95" s="10"/>
      <c r="E95" s="10"/>
      <c r="F95" s="12">
        <v>699191.49</v>
      </c>
    </row>
    <row r="96" spans="2:6" ht="13.5" customHeight="1">
      <c r="B96" s="3" t="s">
        <v>124</v>
      </c>
      <c r="C96" s="8">
        <v>45443.5</v>
      </c>
      <c r="D96" s="3" t="s">
        <v>125</v>
      </c>
      <c r="E96" s="3" t="s">
        <v>126</v>
      </c>
      <c r="F96" s="4">
        <v>1275568.56</v>
      </c>
    </row>
    <row r="97" spans="2:6" ht="13.5" customHeight="1">
      <c r="B97" s="3" t="s">
        <v>124</v>
      </c>
      <c r="C97" s="8">
        <v>45443.5</v>
      </c>
      <c r="D97" s="3" t="s">
        <v>127</v>
      </c>
      <c r="E97" s="3" t="s">
        <v>126</v>
      </c>
      <c r="F97" s="4">
        <v>1034.06</v>
      </c>
    </row>
    <row r="98" spans="2:6" ht="13.5" customHeight="1">
      <c r="B98" s="3" t="s">
        <v>124</v>
      </c>
      <c r="C98" s="8">
        <v>45443.5</v>
      </c>
      <c r="D98" s="3" t="s">
        <v>128</v>
      </c>
      <c r="E98" s="3" t="s">
        <v>129</v>
      </c>
      <c r="F98" s="4">
        <v>141043.8</v>
      </c>
    </row>
    <row r="99" spans="2:6" ht="13.5" customHeight="1">
      <c r="B99" s="3" t="s">
        <v>124</v>
      </c>
      <c r="C99" s="8">
        <v>45443.5</v>
      </c>
      <c r="D99" s="3" t="s">
        <v>130</v>
      </c>
      <c r="E99" s="3" t="s">
        <v>131</v>
      </c>
      <c r="F99" s="4">
        <v>114421.09</v>
      </c>
    </row>
    <row r="100" spans="2:6" ht="13.5" customHeight="1">
      <c r="B100" s="3" t="s">
        <v>124</v>
      </c>
      <c r="C100" s="8">
        <v>45443.5</v>
      </c>
      <c r="D100" s="3" t="s">
        <v>132</v>
      </c>
      <c r="E100" s="3" t="s">
        <v>126</v>
      </c>
      <c r="F100" s="4">
        <v>12662.29</v>
      </c>
    </row>
    <row r="101" spans="2:6" ht="13.5" customHeight="1">
      <c r="B101" s="3" t="s">
        <v>124</v>
      </c>
      <c r="C101" s="8">
        <v>45443.5</v>
      </c>
      <c r="D101" s="3" t="s">
        <v>133</v>
      </c>
      <c r="E101" s="3" t="s">
        <v>126</v>
      </c>
      <c r="F101" s="4">
        <v>9812.59</v>
      </c>
    </row>
    <row r="102" spans="2:6" ht="13.5" customHeight="1">
      <c r="B102" s="3" t="s">
        <v>124</v>
      </c>
      <c r="C102" s="8">
        <v>45443.5</v>
      </c>
      <c r="D102" s="3" t="s">
        <v>134</v>
      </c>
      <c r="E102" s="3" t="s">
        <v>126</v>
      </c>
      <c r="F102" s="4">
        <v>1399.31</v>
      </c>
    </row>
    <row r="103" spans="2:6" ht="18" customHeight="1">
      <c r="B103" s="10"/>
      <c r="C103" s="11"/>
      <c r="D103" s="10"/>
      <c r="E103" s="10"/>
      <c r="F103" s="12">
        <v>1556015.23</v>
      </c>
    </row>
    <row r="104" spans="2:6" ht="13.5" customHeight="1">
      <c r="B104" s="3" t="s">
        <v>138</v>
      </c>
      <c r="C104" s="8">
        <v>45441.5</v>
      </c>
      <c r="D104" s="3" t="s">
        <v>139</v>
      </c>
      <c r="E104" s="3" t="s">
        <v>140</v>
      </c>
      <c r="F104" s="4">
        <v>54596.97</v>
      </c>
    </row>
    <row r="105" spans="2:6" ht="18" customHeight="1">
      <c r="B105" s="10"/>
      <c r="C105" s="11"/>
      <c r="D105" s="10"/>
      <c r="E105" s="10"/>
      <c r="F105" s="12">
        <f>+F104</f>
        <v>54596.97</v>
      </c>
    </row>
    <row r="106" spans="2:6" ht="13.5" customHeight="1">
      <c r="B106" s="3" t="s">
        <v>141</v>
      </c>
      <c r="C106" s="8">
        <v>44260.5</v>
      </c>
      <c r="E106" s="3" t="s">
        <v>142</v>
      </c>
      <c r="F106" s="4">
        <v>14160</v>
      </c>
    </row>
    <row r="107" spans="2:6" ht="18" customHeight="1">
      <c r="B107" s="10"/>
      <c r="C107" s="11"/>
      <c r="D107" s="10"/>
      <c r="E107" s="10"/>
      <c r="F107" s="12">
        <v>14160</v>
      </c>
    </row>
    <row r="108" spans="2:6" ht="13.5" customHeight="1">
      <c r="B108" s="3" t="s">
        <v>144</v>
      </c>
      <c r="C108" s="8">
        <v>45427.5</v>
      </c>
      <c r="D108" s="3" t="s">
        <v>145</v>
      </c>
      <c r="E108" s="3" t="s">
        <v>146</v>
      </c>
      <c r="F108" s="4">
        <v>35400</v>
      </c>
    </row>
    <row r="109" spans="2:6" ht="13.5" customHeight="1">
      <c r="B109" s="3" t="s">
        <v>144</v>
      </c>
      <c r="C109" s="8">
        <v>45434.5</v>
      </c>
      <c r="D109" s="3" t="s">
        <v>147</v>
      </c>
      <c r="E109" s="3" t="s">
        <v>148</v>
      </c>
      <c r="F109" s="4">
        <v>35400</v>
      </c>
    </row>
    <row r="110" spans="2:6" ht="13.5" customHeight="1">
      <c r="B110" s="3" t="s">
        <v>144</v>
      </c>
      <c r="C110" s="8">
        <v>45436.5</v>
      </c>
      <c r="D110" s="3" t="s">
        <v>149</v>
      </c>
      <c r="E110" s="3" t="s">
        <v>146</v>
      </c>
      <c r="F110" s="4">
        <v>35400</v>
      </c>
    </row>
    <row r="111" spans="2:6" ht="13.5" customHeight="1">
      <c r="B111" s="3" t="s">
        <v>144</v>
      </c>
      <c r="C111" s="8">
        <v>45441.5</v>
      </c>
      <c r="D111" s="3" t="s">
        <v>150</v>
      </c>
      <c r="E111" s="3" t="s">
        <v>146</v>
      </c>
      <c r="F111" s="4">
        <v>35400</v>
      </c>
    </row>
    <row r="112" spans="2:6" ht="18" customHeight="1">
      <c r="B112" s="10"/>
      <c r="C112" s="11"/>
      <c r="D112" s="10"/>
      <c r="E112" s="10"/>
      <c r="F112" s="12">
        <v>141600</v>
      </c>
    </row>
    <row r="113" spans="2:6" ht="13.5" customHeight="1">
      <c r="B113" s="3" t="s">
        <v>151</v>
      </c>
      <c r="C113" s="8">
        <v>45395.5</v>
      </c>
      <c r="D113" s="3" t="s">
        <v>152</v>
      </c>
      <c r="E113" s="3" t="s">
        <v>153</v>
      </c>
      <c r="F113" s="4">
        <v>11151</v>
      </c>
    </row>
    <row r="114" spans="2:6" ht="13.5" customHeight="1">
      <c r="B114" s="3" t="s">
        <v>151</v>
      </c>
      <c r="C114" s="8">
        <v>45436.5</v>
      </c>
      <c r="D114" s="3" t="s">
        <v>137</v>
      </c>
      <c r="E114" s="3" t="s">
        <v>154</v>
      </c>
      <c r="F114" s="4">
        <v>205320</v>
      </c>
    </row>
    <row r="115" spans="2:6" ht="13.5" customHeight="1">
      <c r="B115" s="3" t="s">
        <v>151</v>
      </c>
      <c r="C115" s="8">
        <v>45438.5</v>
      </c>
      <c r="D115" s="3" t="s">
        <v>155</v>
      </c>
      <c r="E115" s="3" t="s">
        <v>156</v>
      </c>
      <c r="F115" s="4">
        <v>25488</v>
      </c>
    </row>
    <row r="116" spans="2:6" ht="18" customHeight="1">
      <c r="B116" s="10"/>
      <c r="C116" s="11"/>
      <c r="D116" s="10"/>
      <c r="E116" s="10"/>
      <c r="F116" s="12">
        <v>241959</v>
      </c>
    </row>
    <row r="117" spans="2:6" ht="13.5" customHeight="1">
      <c r="B117" s="3" t="s">
        <v>157</v>
      </c>
      <c r="C117" s="8">
        <v>45422.5</v>
      </c>
      <c r="D117" s="3" t="s">
        <v>158</v>
      </c>
      <c r="E117" s="3" t="s">
        <v>159</v>
      </c>
      <c r="F117" s="4">
        <v>234758.99</v>
      </c>
    </row>
    <row r="118" spans="2:6" ht="18" customHeight="1">
      <c r="B118" s="10"/>
      <c r="C118" s="11"/>
      <c r="D118" s="10"/>
      <c r="E118" s="10"/>
      <c r="F118" s="12">
        <v>234758.99</v>
      </c>
    </row>
    <row r="119" spans="2:6" ht="13.5" customHeight="1">
      <c r="B119" s="3" t="s">
        <v>160</v>
      </c>
      <c r="C119" s="8">
        <v>45436.5</v>
      </c>
      <c r="D119" s="3" t="s">
        <v>161</v>
      </c>
      <c r="E119" s="3" t="s">
        <v>162</v>
      </c>
      <c r="F119" s="4">
        <v>18408</v>
      </c>
    </row>
    <row r="120" spans="2:6" ht="12.75">
      <c r="B120" s="22" t="s">
        <v>160</v>
      </c>
      <c r="C120" s="8">
        <v>45436.5</v>
      </c>
      <c r="D120" s="3" t="s">
        <v>163</v>
      </c>
      <c r="E120" s="22" t="s">
        <v>164</v>
      </c>
      <c r="F120" s="21">
        <v>1013556.8200000001</v>
      </c>
    </row>
    <row r="121" spans="2:6" ht="0.75" customHeight="1">
      <c r="B121" s="22"/>
      <c r="C121" s="9"/>
      <c r="E121" s="22"/>
      <c r="F121" s="21"/>
    </row>
    <row r="122" spans="2:6" ht="18" customHeight="1">
      <c r="B122" s="10"/>
      <c r="C122" s="11"/>
      <c r="D122" s="10"/>
      <c r="E122" s="10"/>
      <c r="F122" s="12">
        <v>1031964.81</v>
      </c>
    </row>
    <row r="123" spans="2:6" ht="13.5" customHeight="1">
      <c r="B123" s="3" t="s">
        <v>165</v>
      </c>
      <c r="C123" s="8">
        <v>45419.5</v>
      </c>
      <c r="D123" s="3" t="s">
        <v>166</v>
      </c>
      <c r="E123" s="3" t="s">
        <v>167</v>
      </c>
      <c r="F123" s="4">
        <v>100000</v>
      </c>
    </row>
    <row r="124" spans="2:6" ht="18" customHeight="1">
      <c r="B124" s="10"/>
      <c r="C124" s="11"/>
      <c r="D124" s="10"/>
      <c r="E124" s="10"/>
      <c r="F124" s="12">
        <v>100000</v>
      </c>
    </row>
    <row r="125" spans="2:6" ht="12.75">
      <c r="B125" s="3" t="s">
        <v>168</v>
      </c>
      <c r="C125" s="8">
        <v>44531.5</v>
      </c>
      <c r="D125" s="3" t="s">
        <v>169</v>
      </c>
      <c r="E125" s="3" t="s">
        <v>170</v>
      </c>
      <c r="F125" s="4">
        <v>199.99</v>
      </c>
    </row>
    <row r="126" spans="2:6" ht="18" customHeight="1">
      <c r="B126" s="10"/>
      <c r="C126" s="11"/>
      <c r="D126" s="10"/>
      <c r="E126" s="10"/>
      <c r="F126" s="12">
        <v>199.96</v>
      </c>
    </row>
    <row r="127" spans="2:6" ht="13.5" customHeight="1">
      <c r="B127" s="3" t="s">
        <v>171</v>
      </c>
      <c r="C127" s="8">
        <v>44565.5</v>
      </c>
      <c r="D127" s="3" t="s">
        <v>172</v>
      </c>
      <c r="E127" s="3" t="s">
        <v>173</v>
      </c>
      <c r="F127" s="4">
        <v>255093.16</v>
      </c>
    </row>
    <row r="128" spans="2:6" ht="13.5" customHeight="1">
      <c r="B128" s="3" t="s">
        <v>171</v>
      </c>
      <c r="C128" s="8">
        <v>44594.5</v>
      </c>
      <c r="D128" s="3" t="s">
        <v>174</v>
      </c>
      <c r="E128" s="3" t="s">
        <v>175</v>
      </c>
      <c r="F128" s="4">
        <v>255093.16</v>
      </c>
    </row>
    <row r="129" spans="2:6" ht="18" customHeight="1">
      <c r="B129" s="10"/>
      <c r="C129" s="11"/>
      <c r="D129" s="10"/>
      <c r="E129" s="10"/>
      <c r="F129" s="12">
        <f>+F127+F128</f>
        <v>510186.32</v>
      </c>
    </row>
    <row r="130" spans="2:6" ht="13.5" customHeight="1">
      <c r="B130" s="3" t="s">
        <v>176</v>
      </c>
      <c r="C130" s="8">
        <v>43588.5</v>
      </c>
      <c r="D130" s="3" t="s">
        <v>177</v>
      </c>
      <c r="E130" s="3" t="s">
        <v>178</v>
      </c>
      <c r="F130" s="4">
        <v>1180</v>
      </c>
    </row>
    <row r="131" spans="2:6" ht="13.5" customHeight="1">
      <c r="B131" s="3" t="s">
        <v>176</v>
      </c>
      <c r="C131" s="8">
        <v>43657.5</v>
      </c>
      <c r="D131" s="3" t="s">
        <v>179</v>
      </c>
      <c r="E131" s="3" t="s">
        <v>180</v>
      </c>
      <c r="F131" s="4">
        <v>2961</v>
      </c>
    </row>
    <row r="132" spans="2:6" ht="13.5" customHeight="1">
      <c r="B132" s="3" t="s">
        <v>176</v>
      </c>
      <c r="C132" s="8">
        <v>43697.5</v>
      </c>
      <c r="D132" s="3" t="s">
        <v>181</v>
      </c>
      <c r="E132" s="3" t="s">
        <v>180</v>
      </c>
      <c r="F132" s="4">
        <v>2632</v>
      </c>
    </row>
    <row r="133" spans="2:6" ht="13.5" customHeight="1">
      <c r="B133" s="3" t="s">
        <v>176</v>
      </c>
      <c r="C133" s="8">
        <v>43796.5</v>
      </c>
      <c r="D133" s="3" t="s">
        <v>182</v>
      </c>
      <c r="E133" s="3" t="s">
        <v>183</v>
      </c>
      <c r="F133" s="4">
        <v>800</v>
      </c>
    </row>
    <row r="134" spans="2:6" ht="13.5" customHeight="1">
      <c r="B134" s="3" t="s">
        <v>176</v>
      </c>
      <c r="C134" s="8">
        <v>44112.5</v>
      </c>
      <c r="D134" s="3" t="s">
        <v>184</v>
      </c>
      <c r="E134" s="3" t="s">
        <v>92</v>
      </c>
      <c r="F134" s="4">
        <v>6900</v>
      </c>
    </row>
    <row r="135" spans="2:6" ht="13.5" customHeight="1">
      <c r="B135" s="3" t="s">
        <v>176</v>
      </c>
      <c r="C135" s="8">
        <v>44138.5</v>
      </c>
      <c r="D135" s="3" t="s">
        <v>185</v>
      </c>
      <c r="E135" s="3" t="s">
        <v>186</v>
      </c>
      <c r="F135" s="4">
        <v>2000</v>
      </c>
    </row>
    <row r="136" spans="2:6" ht="13.5" customHeight="1">
      <c r="B136" s="3" t="s">
        <v>176</v>
      </c>
      <c r="C136" s="8">
        <v>44147.5</v>
      </c>
      <c r="D136" s="3" t="s">
        <v>187</v>
      </c>
      <c r="E136" s="3" t="s">
        <v>188</v>
      </c>
      <c r="F136" s="4">
        <v>3600</v>
      </c>
    </row>
    <row r="137" spans="2:6" ht="13.5" customHeight="1">
      <c r="B137" s="3" t="s">
        <v>176</v>
      </c>
      <c r="C137" s="8">
        <v>44158.5</v>
      </c>
      <c r="D137" s="3" t="s">
        <v>189</v>
      </c>
      <c r="E137" s="3" t="s">
        <v>190</v>
      </c>
      <c r="F137" s="4">
        <v>1600</v>
      </c>
    </row>
    <row r="138" spans="2:6" ht="13.5" customHeight="1">
      <c r="B138" s="3" t="s">
        <v>176</v>
      </c>
      <c r="C138" s="8">
        <v>44159.5</v>
      </c>
      <c r="D138" s="3" t="s">
        <v>191</v>
      </c>
      <c r="E138" s="3" t="s">
        <v>192</v>
      </c>
      <c r="F138" s="4">
        <v>20</v>
      </c>
    </row>
    <row r="139" spans="2:6" ht="13.5" customHeight="1">
      <c r="B139" s="3" t="s">
        <v>176</v>
      </c>
      <c r="C139" s="8">
        <v>44187.5</v>
      </c>
      <c r="D139" s="3" t="s">
        <v>193</v>
      </c>
      <c r="E139" s="3" t="s">
        <v>194</v>
      </c>
      <c r="F139" s="4">
        <v>70</v>
      </c>
    </row>
    <row r="140" spans="2:6" ht="13.5" customHeight="1">
      <c r="B140" s="3" t="s">
        <v>176</v>
      </c>
      <c r="C140" s="8">
        <v>44193.5</v>
      </c>
      <c r="D140" s="3" t="s">
        <v>195</v>
      </c>
      <c r="E140" s="3" t="s">
        <v>19</v>
      </c>
      <c r="F140" s="4">
        <v>1150</v>
      </c>
    </row>
    <row r="141" spans="2:6" ht="13.5" customHeight="1">
      <c r="B141" s="3" t="s">
        <v>176</v>
      </c>
      <c r="C141" s="8">
        <v>44195.5</v>
      </c>
      <c r="D141" s="3" t="s">
        <v>196</v>
      </c>
      <c r="E141" s="3" t="s">
        <v>92</v>
      </c>
      <c r="F141" s="4">
        <v>800</v>
      </c>
    </row>
    <row r="142" spans="2:6" ht="13.5" customHeight="1">
      <c r="B142" s="3" t="s">
        <v>176</v>
      </c>
      <c r="C142" s="8">
        <v>44242.5</v>
      </c>
      <c r="D142" s="3" t="s">
        <v>197</v>
      </c>
      <c r="E142" s="3" t="s">
        <v>198</v>
      </c>
      <c r="F142" s="4">
        <v>4800</v>
      </c>
    </row>
    <row r="143" spans="2:6" ht="13.5" customHeight="1">
      <c r="B143" s="3" t="s">
        <v>176</v>
      </c>
      <c r="C143" s="8">
        <v>44250.5</v>
      </c>
      <c r="D143" s="3" t="s">
        <v>199</v>
      </c>
      <c r="E143" s="3" t="s">
        <v>200</v>
      </c>
      <c r="F143" s="4">
        <v>800</v>
      </c>
    </row>
    <row r="144" spans="2:6" ht="13.5" customHeight="1">
      <c r="B144" s="3" t="s">
        <v>176</v>
      </c>
      <c r="C144" s="8">
        <v>44250.5</v>
      </c>
      <c r="D144" s="3" t="s">
        <v>201</v>
      </c>
      <c r="E144" s="3" t="s">
        <v>202</v>
      </c>
      <c r="F144" s="4">
        <v>1320</v>
      </c>
    </row>
    <row r="145" spans="2:6" ht="13.5" customHeight="1">
      <c r="B145" s="3" t="s">
        <v>176</v>
      </c>
      <c r="C145" s="8">
        <v>44250.5</v>
      </c>
      <c r="D145" s="3" t="s">
        <v>203</v>
      </c>
      <c r="E145" s="3" t="s">
        <v>202</v>
      </c>
      <c r="F145" s="4">
        <v>1045</v>
      </c>
    </row>
    <row r="146" spans="2:6" ht="13.5" customHeight="1">
      <c r="B146" s="3" t="s">
        <v>176</v>
      </c>
      <c r="C146" s="8">
        <v>44253.5</v>
      </c>
      <c r="D146" s="3" t="s">
        <v>204</v>
      </c>
      <c r="E146" s="3" t="s">
        <v>180</v>
      </c>
      <c r="F146" s="4">
        <v>7130</v>
      </c>
    </row>
    <row r="147" spans="2:6" ht="13.5" customHeight="1">
      <c r="B147" s="3" t="s">
        <v>176</v>
      </c>
      <c r="C147" s="8">
        <v>44258.5</v>
      </c>
      <c r="D147" s="3" t="s">
        <v>205</v>
      </c>
      <c r="E147" s="3" t="s">
        <v>198</v>
      </c>
      <c r="F147" s="4">
        <v>8050</v>
      </c>
    </row>
    <row r="148" spans="2:6" ht="13.5" customHeight="1">
      <c r="B148" s="3" t="s">
        <v>176</v>
      </c>
      <c r="C148" s="8">
        <v>44266.5</v>
      </c>
      <c r="D148" s="3" t="s">
        <v>206</v>
      </c>
      <c r="E148" s="3" t="s">
        <v>207</v>
      </c>
      <c r="F148" s="4">
        <v>5750</v>
      </c>
    </row>
    <row r="149" spans="2:6" ht="13.5" customHeight="1">
      <c r="B149" s="3" t="s">
        <v>176</v>
      </c>
      <c r="C149" s="8">
        <v>44271.5</v>
      </c>
      <c r="D149" s="3" t="s">
        <v>208</v>
      </c>
      <c r="E149" s="3" t="s">
        <v>180</v>
      </c>
      <c r="F149" s="4">
        <v>1155</v>
      </c>
    </row>
    <row r="150" spans="2:6" ht="13.5" customHeight="1">
      <c r="B150" s="3" t="s">
        <v>176</v>
      </c>
      <c r="C150" s="8">
        <v>44273.5</v>
      </c>
      <c r="D150" s="3" t="s">
        <v>209</v>
      </c>
      <c r="E150" s="3" t="s">
        <v>210</v>
      </c>
      <c r="F150" s="4">
        <v>935</v>
      </c>
    </row>
    <row r="151" spans="2:6" ht="13.5" customHeight="1">
      <c r="B151" s="3" t="s">
        <v>176</v>
      </c>
      <c r="C151" s="8">
        <v>44336.5</v>
      </c>
      <c r="D151" s="3" t="s">
        <v>211</v>
      </c>
      <c r="E151" s="3" t="s">
        <v>212</v>
      </c>
      <c r="F151" s="4">
        <v>5750</v>
      </c>
    </row>
    <row r="152" spans="2:6" ht="13.5" customHeight="1">
      <c r="B152" s="3" t="s">
        <v>176</v>
      </c>
      <c r="C152" s="8">
        <v>44364.5</v>
      </c>
      <c r="D152" s="3" t="s">
        <v>213</v>
      </c>
      <c r="E152" s="3" t="s">
        <v>212</v>
      </c>
      <c r="F152" s="4">
        <v>11500</v>
      </c>
    </row>
    <row r="153" spans="2:6" ht="18" customHeight="1">
      <c r="B153" s="10"/>
      <c r="C153" s="11"/>
      <c r="D153" s="10"/>
      <c r="E153" s="10"/>
      <c r="F153" s="12">
        <v>71947.99</v>
      </c>
    </row>
    <row r="154" spans="2:6" ht="13.5" customHeight="1">
      <c r="B154" s="3" t="s">
        <v>215</v>
      </c>
      <c r="C154" s="8">
        <v>45443.5</v>
      </c>
      <c r="D154" s="3" t="s">
        <v>216</v>
      </c>
      <c r="E154" s="3" t="s">
        <v>217</v>
      </c>
      <c r="F154" s="4">
        <v>37760</v>
      </c>
    </row>
    <row r="155" spans="2:6" ht="18" customHeight="1">
      <c r="B155" s="10"/>
      <c r="C155" s="11"/>
      <c r="D155" s="10"/>
      <c r="E155" s="10"/>
      <c r="F155" s="12">
        <v>37760</v>
      </c>
    </row>
    <row r="156" spans="2:6" ht="13.5" customHeight="1">
      <c r="B156" s="3" t="s">
        <v>218</v>
      </c>
      <c r="C156" s="8">
        <v>45210.5</v>
      </c>
      <c r="D156" s="3" t="s">
        <v>219</v>
      </c>
      <c r="E156" s="3" t="s">
        <v>220</v>
      </c>
      <c r="F156" s="4">
        <v>70800</v>
      </c>
    </row>
    <row r="157" spans="2:6" ht="13.5" customHeight="1">
      <c r="B157" s="3" t="s">
        <v>218</v>
      </c>
      <c r="C157" s="8">
        <v>45383.5</v>
      </c>
      <c r="D157" s="3" t="s">
        <v>221</v>
      </c>
      <c r="E157" s="3" t="s">
        <v>222</v>
      </c>
      <c r="F157" s="4">
        <v>35400</v>
      </c>
    </row>
    <row r="158" spans="2:6" ht="13.5" customHeight="1">
      <c r="B158" s="3" t="s">
        <v>218</v>
      </c>
      <c r="C158" s="8">
        <v>45439.5</v>
      </c>
      <c r="D158" s="3" t="s">
        <v>223</v>
      </c>
      <c r="E158" s="3" t="s">
        <v>146</v>
      </c>
      <c r="F158" s="4">
        <v>35400</v>
      </c>
    </row>
    <row r="159" spans="2:6" ht="18" customHeight="1">
      <c r="B159" s="10"/>
      <c r="C159" s="11"/>
      <c r="D159" s="10"/>
      <c r="E159" s="10"/>
      <c r="F159" s="12">
        <v>141600</v>
      </c>
    </row>
    <row r="160" spans="2:6" ht="13.5" customHeight="1">
      <c r="B160" s="3" t="s">
        <v>225</v>
      </c>
      <c r="C160" s="8">
        <v>45413.5</v>
      </c>
      <c r="D160" s="3" t="s">
        <v>226</v>
      </c>
      <c r="E160" s="3" t="s">
        <v>227</v>
      </c>
      <c r="F160" s="4">
        <v>159300</v>
      </c>
    </row>
    <row r="161" spans="2:6" ht="18" customHeight="1">
      <c r="B161" s="10"/>
      <c r="C161" s="11"/>
      <c r="D161" s="10"/>
      <c r="E161" s="10"/>
      <c r="F161" s="12">
        <v>159300</v>
      </c>
    </row>
    <row r="162" spans="2:6" ht="12.75">
      <c r="B162" s="3" t="s">
        <v>228</v>
      </c>
      <c r="C162" s="8">
        <v>45418.5</v>
      </c>
      <c r="D162" s="3" t="s">
        <v>229</v>
      </c>
      <c r="E162" s="3" t="s">
        <v>230</v>
      </c>
      <c r="F162" s="4">
        <v>408530.16000000003</v>
      </c>
    </row>
    <row r="163" spans="2:6" ht="18" customHeight="1">
      <c r="B163" s="10"/>
      <c r="C163" s="11"/>
      <c r="D163" s="10"/>
      <c r="E163" s="10"/>
      <c r="F163" s="12">
        <v>408530.16000000003</v>
      </c>
    </row>
    <row r="164" spans="2:6" ht="13.5" customHeight="1">
      <c r="B164" s="3" t="s">
        <v>231</v>
      </c>
      <c r="C164" s="8">
        <v>45278.5</v>
      </c>
      <c r="D164" s="3" t="s">
        <v>224</v>
      </c>
      <c r="E164" s="3" t="s">
        <v>220</v>
      </c>
      <c r="F164" s="4">
        <v>3343.33</v>
      </c>
    </row>
    <row r="165" spans="2:6" ht="18" customHeight="1">
      <c r="B165" s="10"/>
      <c r="C165" s="11"/>
      <c r="D165" s="10"/>
      <c r="E165" s="10"/>
      <c r="F165" s="12">
        <v>3343.33</v>
      </c>
    </row>
    <row r="166" spans="2:6" ht="12.75">
      <c r="B166" s="3" t="s">
        <v>232</v>
      </c>
      <c r="C166" s="8">
        <v>45418.5</v>
      </c>
      <c r="D166" s="3" t="s">
        <v>233</v>
      </c>
      <c r="E166" s="3" t="s">
        <v>234</v>
      </c>
      <c r="F166" s="4">
        <v>1402630.6</v>
      </c>
    </row>
    <row r="167" spans="2:6" ht="18" customHeight="1">
      <c r="B167" s="10"/>
      <c r="C167" s="11"/>
      <c r="D167" s="10"/>
      <c r="E167" s="10"/>
      <c r="F167" s="12">
        <f>+F166</f>
        <v>1402630.6</v>
      </c>
    </row>
    <row r="168" spans="2:6" ht="13.5" customHeight="1">
      <c r="B168" s="3" t="s">
        <v>235</v>
      </c>
      <c r="C168" s="8">
        <v>45395.5</v>
      </c>
      <c r="D168" s="3" t="s">
        <v>236</v>
      </c>
      <c r="E168" s="3" t="s">
        <v>237</v>
      </c>
      <c r="F168" s="4">
        <v>20159.31</v>
      </c>
    </row>
    <row r="169" spans="2:6" ht="13.5" customHeight="1">
      <c r="B169" s="3" t="s">
        <v>235</v>
      </c>
      <c r="C169" s="8">
        <v>45395.5</v>
      </c>
      <c r="D169" s="3" t="s">
        <v>238</v>
      </c>
      <c r="E169" s="3" t="s">
        <v>239</v>
      </c>
      <c r="F169" s="4">
        <v>143110.4</v>
      </c>
    </row>
    <row r="170" spans="2:6" ht="13.5" customHeight="1">
      <c r="B170" s="3" t="s">
        <v>235</v>
      </c>
      <c r="C170" s="8">
        <v>45395.5</v>
      </c>
      <c r="D170" s="3" t="s">
        <v>240</v>
      </c>
      <c r="E170" s="3" t="s">
        <v>63</v>
      </c>
      <c r="F170" s="4">
        <v>9628.8</v>
      </c>
    </row>
    <row r="171" spans="2:6" ht="13.5" customHeight="1">
      <c r="B171" s="3" t="s">
        <v>235</v>
      </c>
      <c r="C171" s="8">
        <v>45395.5</v>
      </c>
      <c r="D171" s="3" t="s">
        <v>241</v>
      </c>
      <c r="E171" s="3" t="s">
        <v>63</v>
      </c>
      <c r="F171" s="4">
        <v>48144</v>
      </c>
    </row>
    <row r="172" spans="2:6" ht="13.5" customHeight="1">
      <c r="B172" s="3" t="s">
        <v>235</v>
      </c>
      <c r="C172" s="8">
        <v>45395.5</v>
      </c>
      <c r="D172" s="3" t="s">
        <v>242</v>
      </c>
      <c r="E172" s="3" t="s">
        <v>243</v>
      </c>
      <c r="F172" s="4">
        <v>1195447.01</v>
      </c>
    </row>
    <row r="173" spans="2:6" ht="13.5" customHeight="1">
      <c r="B173" s="3" t="s">
        <v>235</v>
      </c>
      <c r="C173" s="8">
        <v>45395.5</v>
      </c>
      <c r="D173" s="3" t="s">
        <v>244</v>
      </c>
      <c r="E173" s="3" t="s">
        <v>245</v>
      </c>
      <c r="F173" s="4">
        <v>10079.66</v>
      </c>
    </row>
    <row r="174" spans="2:6" ht="13.5" customHeight="1">
      <c r="B174" s="3" t="s">
        <v>235</v>
      </c>
      <c r="C174" s="8">
        <v>45395.5</v>
      </c>
      <c r="D174" s="3" t="s">
        <v>246</v>
      </c>
      <c r="E174" s="3" t="s">
        <v>245</v>
      </c>
      <c r="F174" s="4">
        <v>25199.14</v>
      </c>
    </row>
    <row r="175" spans="2:6" ht="13.5" customHeight="1">
      <c r="B175" s="3" t="s">
        <v>235</v>
      </c>
      <c r="C175" s="8">
        <v>45395.5</v>
      </c>
      <c r="D175" s="3" t="s">
        <v>247</v>
      </c>
      <c r="E175" s="3" t="s">
        <v>248</v>
      </c>
      <c r="F175" s="4">
        <v>244732</v>
      </c>
    </row>
    <row r="176" spans="2:6" ht="13.5" customHeight="1">
      <c r="B176" s="3" t="s">
        <v>235</v>
      </c>
      <c r="C176" s="8">
        <v>45425.5</v>
      </c>
      <c r="D176" s="3" t="s">
        <v>249</v>
      </c>
      <c r="E176" s="3" t="s">
        <v>250</v>
      </c>
      <c r="F176" s="4">
        <v>10079.66</v>
      </c>
    </row>
    <row r="177" spans="2:6" ht="13.5" customHeight="1">
      <c r="B177" s="3" t="s">
        <v>235</v>
      </c>
      <c r="C177" s="8">
        <v>45433.5</v>
      </c>
      <c r="D177" s="3" t="s">
        <v>251</v>
      </c>
      <c r="E177" s="3" t="s">
        <v>252</v>
      </c>
      <c r="F177" s="4">
        <v>1166567.98</v>
      </c>
    </row>
    <row r="178" spans="2:6" ht="13.5" customHeight="1">
      <c r="B178" s="3" t="s">
        <v>235</v>
      </c>
      <c r="C178" s="8">
        <v>45433.5</v>
      </c>
      <c r="D178" s="3" t="s">
        <v>253</v>
      </c>
      <c r="E178" s="3" t="s">
        <v>254</v>
      </c>
      <c r="F178" s="4">
        <v>1262759.06</v>
      </c>
    </row>
    <row r="179" spans="2:8" ht="18" customHeight="1">
      <c r="B179" s="10"/>
      <c r="C179" s="11"/>
      <c r="D179" s="10"/>
      <c r="E179" s="10"/>
      <c r="F179" s="12">
        <f>+SUM(F168:F178)</f>
        <v>4135907.02</v>
      </c>
      <c r="H179" s="13"/>
    </row>
    <row r="180" spans="2:6" ht="12.75">
      <c r="B180" s="3" t="s">
        <v>255</v>
      </c>
      <c r="C180" s="8">
        <v>45443.5</v>
      </c>
      <c r="D180" s="3" t="s">
        <v>256</v>
      </c>
      <c r="E180" s="3" t="s">
        <v>257</v>
      </c>
      <c r="F180" s="4">
        <v>7291506.74</v>
      </c>
    </row>
    <row r="181" spans="2:6" ht="18" customHeight="1">
      <c r="B181" s="10"/>
      <c r="C181" s="11"/>
      <c r="D181" s="10"/>
      <c r="E181" s="10"/>
      <c r="F181" s="12">
        <v>7291506.74</v>
      </c>
    </row>
    <row r="182" spans="2:6" ht="13.5" customHeight="1">
      <c r="B182" s="3" t="s">
        <v>258</v>
      </c>
      <c r="C182" s="8">
        <v>45441.5</v>
      </c>
      <c r="D182" s="3" t="s">
        <v>259</v>
      </c>
      <c r="E182" s="3" t="s">
        <v>260</v>
      </c>
      <c r="F182" s="4">
        <v>52993.8</v>
      </c>
    </row>
    <row r="183" spans="2:6" ht="18" customHeight="1">
      <c r="B183" s="10"/>
      <c r="C183" s="11"/>
      <c r="D183" s="10"/>
      <c r="E183" s="10"/>
      <c r="F183" s="12">
        <v>52993.8</v>
      </c>
    </row>
    <row r="184" spans="2:6" ht="13.5" customHeight="1">
      <c r="B184" s="3" t="s">
        <v>261</v>
      </c>
      <c r="C184" s="8">
        <v>44195.5</v>
      </c>
      <c r="D184" s="3" t="s">
        <v>262</v>
      </c>
      <c r="E184" s="3" t="s">
        <v>263</v>
      </c>
      <c r="F184" s="4">
        <v>32284.8</v>
      </c>
    </row>
    <row r="185" spans="2:6" ht="18" customHeight="1">
      <c r="B185" s="10"/>
      <c r="C185" s="11"/>
      <c r="D185" s="10"/>
      <c r="E185" s="10"/>
      <c r="F185" s="12">
        <v>32281.920000000002</v>
      </c>
    </row>
    <row r="186" spans="2:6" ht="13.5" customHeight="1">
      <c r="B186" s="3" t="s">
        <v>264</v>
      </c>
      <c r="C186" s="8">
        <v>44195.5</v>
      </c>
      <c r="D186" s="3" t="s">
        <v>265</v>
      </c>
      <c r="E186" s="3" t="s">
        <v>263</v>
      </c>
      <c r="F186" s="4">
        <v>35046</v>
      </c>
    </row>
    <row r="187" spans="2:6" ht="18" customHeight="1">
      <c r="B187" s="10"/>
      <c r="C187" s="11"/>
      <c r="D187" s="10"/>
      <c r="E187" s="10"/>
      <c r="F187" s="12">
        <v>35046</v>
      </c>
    </row>
    <row r="188" spans="2:6" ht="13.5" customHeight="1">
      <c r="B188" s="3" t="s">
        <v>266</v>
      </c>
      <c r="C188" s="8">
        <v>45351.5</v>
      </c>
      <c r="D188" s="3" t="s">
        <v>267</v>
      </c>
      <c r="E188" s="3" t="s">
        <v>222</v>
      </c>
      <c r="F188" s="4">
        <v>147500</v>
      </c>
    </row>
    <row r="189" spans="2:6" ht="18" customHeight="1">
      <c r="B189" s="10"/>
      <c r="C189" s="11"/>
      <c r="D189" s="10"/>
      <c r="E189" s="10"/>
      <c r="F189" s="12">
        <v>147500</v>
      </c>
    </row>
    <row r="190" spans="2:6" ht="13.5" customHeight="1">
      <c r="B190" s="3" t="s">
        <v>268</v>
      </c>
      <c r="C190" s="8">
        <v>44925.5</v>
      </c>
      <c r="D190" s="3" t="s">
        <v>269</v>
      </c>
      <c r="E190" s="3" t="s">
        <v>143</v>
      </c>
      <c r="F190" s="4">
        <v>23151.600000000002</v>
      </c>
    </row>
    <row r="191" spans="2:6" ht="18" customHeight="1">
      <c r="B191" s="10"/>
      <c r="C191" s="11"/>
      <c r="D191" s="10"/>
      <c r="E191" s="10"/>
      <c r="F191" s="12">
        <v>23151.600000000002</v>
      </c>
    </row>
    <row r="192" spans="2:6" ht="13.5" customHeight="1">
      <c r="B192" s="3" t="s">
        <v>270</v>
      </c>
      <c r="C192" s="8">
        <v>44890.5</v>
      </c>
      <c r="D192" s="3" t="s">
        <v>271</v>
      </c>
      <c r="E192" s="3" t="s">
        <v>272</v>
      </c>
      <c r="F192" s="4">
        <v>7080</v>
      </c>
    </row>
    <row r="193" spans="2:6" ht="18" customHeight="1">
      <c r="B193" s="10"/>
      <c r="C193" s="11"/>
      <c r="D193" s="10"/>
      <c r="E193" s="10"/>
      <c r="F193" s="12">
        <v>7080</v>
      </c>
    </row>
    <row r="194" spans="2:6" ht="13.5" customHeight="1">
      <c r="B194" s="3" t="s">
        <v>273</v>
      </c>
      <c r="C194" s="8">
        <v>45433.5</v>
      </c>
      <c r="D194" s="3" t="s">
        <v>274</v>
      </c>
      <c r="E194" s="3" t="s">
        <v>56</v>
      </c>
      <c r="F194" s="4">
        <v>24654</v>
      </c>
    </row>
    <row r="195" spans="2:6" ht="18" customHeight="1">
      <c r="B195" s="10"/>
      <c r="C195" s="11"/>
      <c r="D195" s="10"/>
      <c r="E195" s="10"/>
      <c r="F195" s="12">
        <v>24654</v>
      </c>
    </row>
    <row r="196" spans="2:6" ht="13.5" customHeight="1">
      <c r="B196" s="3" t="s">
        <v>275</v>
      </c>
      <c r="C196" s="8">
        <v>45282.5</v>
      </c>
      <c r="D196" s="3" t="s">
        <v>276</v>
      </c>
      <c r="E196" s="3" t="s">
        <v>277</v>
      </c>
      <c r="F196" s="4">
        <v>214486.45</v>
      </c>
    </row>
    <row r="197" spans="2:6" ht="18" customHeight="1">
      <c r="B197" s="10"/>
      <c r="C197" s="11"/>
      <c r="D197" s="10"/>
      <c r="E197" s="10"/>
      <c r="F197" s="12">
        <v>214486.45</v>
      </c>
    </row>
    <row r="198" spans="2:6" ht="13.5" customHeight="1">
      <c r="B198" s="3" t="s">
        <v>278</v>
      </c>
      <c r="C198" s="8">
        <v>45113.5</v>
      </c>
      <c r="D198" s="3" t="s">
        <v>279</v>
      </c>
      <c r="E198" s="3" t="s">
        <v>135</v>
      </c>
      <c r="F198" s="4">
        <v>83273.19</v>
      </c>
    </row>
    <row r="199" spans="2:6" ht="13.5" customHeight="1">
      <c r="B199" s="3" t="s">
        <v>278</v>
      </c>
      <c r="C199" s="8">
        <v>45113.5</v>
      </c>
      <c r="D199" s="3" t="s">
        <v>280</v>
      </c>
      <c r="E199" s="3" t="s">
        <v>135</v>
      </c>
      <c r="F199" s="4">
        <v>83273.19</v>
      </c>
    </row>
    <row r="200" spans="2:6" ht="18" customHeight="1">
      <c r="B200" s="10"/>
      <c r="C200" s="11"/>
      <c r="D200" s="10"/>
      <c r="E200" s="10"/>
      <c r="F200" s="12">
        <v>166546.36000000002</v>
      </c>
    </row>
    <row r="201" spans="2:6" ht="13.5" customHeight="1">
      <c r="B201" s="3" t="s">
        <v>281</v>
      </c>
      <c r="C201" s="8">
        <v>45441.5</v>
      </c>
      <c r="D201" s="3" t="s">
        <v>282</v>
      </c>
      <c r="E201" s="3" t="s">
        <v>283</v>
      </c>
      <c r="F201" s="4">
        <v>4425</v>
      </c>
    </row>
    <row r="202" spans="2:6" ht="18" customHeight="1">
      <c r="B202" s="10"/>
      <c r="C202" s="11"/>
      <c r="D202" s="10"/>
      <c r="E202" s="10"/>
      <c r="F202" s="12">
        <f>+F201</f>
        <v>4425</v>
      </c>
    </row>
    <row r="203" spans="2:6" ht="18" customHeight="1">
      <c r="B203" s="3" t="s">
        <v>284</v>
      </c>
      <c r="C203" s="8">
        <v>45443.5</v>
      </c>
      <c r="D203" s="3" t="s">
        <v>285</v>
      </c>
      <c r="E203" s="3" t="s">
        <v>286</v>
      </c>
      <c r="F203" s="4">
        <v>343892.59</v>
      </c>
    </row>
    <row r="204" spans="2:6" ht="18" customHeight="1">
      <c r="B204" s="10"/>
      <c r="C204" s="11"/>
      <c r="D204" s="10"/>
      <c r="E204" s="10"/>
      <c r="F204" s="12">
        <v>343892.59</v>
      </c>
    </row>
    <row r="205" spans="2:6" ht="12.75" customHeight="1">
      <c r="B205" s="6" t="s">
        <v>287</v>
      </c>
      <c r="C205" s="8">
        <v>44330.5</v>
      </c>
      <c r="D205" s="3" t="s">
        <v>288</v>
      </c>
      <c r="E205" s="3" t="s">
        <v>289</v>
      </c>
      <c r="F205" s="4">
        <v>2449.91</v>
      </c>
    </row>
    <row r="206" spans="2:6" ht="18" customHeight="1">
      <c r="B206" s="10"/>
      <c r="C206" s="11"/>
      <c r="D206" s="10"/>
      <c r="E206" s="10"/>
      <c r="F206" s="12">
        <v>2449.91</v>
      </c>
    </row>
    <row r="207" spans="2:6" ht="13.5" customHeight="1">
      <c r="B207" s="3" t="s">
        <v>290</v>
      </c>
      <c r="C207" s="8">
        <v>45443.5</v>
      </c>
      <c r="D207" s="3" t="s">
        <v>291</v>
      </c>
      <c r="E207" s="3" t="s">
        <v>292</v>
      </c>
      <c r="F207" s="4">
        <v>337214.32</v>
      </c>
    </row>
    <row r="208" spans="2:6" ht="18" customHeight="1">
      <c r="B208" s="10"/>
      <c r="C208" s="11"/>
      <c r="D208" s="10"/>
      <c r="E208" s="10"/>
      <c r="F208" s="12">
        <f>+F207</f>
        <v>337214.32</v>
      </c>
    </row>
    <row r="209" spans="2:6" ht="13.5" customHeight="1">
      <c r="B209" s="3" t="s">
        <v>293</v>
      </c>
      <c r="C209" s="8">
        <v>45389.5</v>
      </c>
      <c r="D209" s="3" t="s">
        <v>294</v>
      </c>
      <c r="E209" s="3" t="s">
        <v>295</v>
      </c>
      <c r="F209" s="4">
        <v>1118489.9</v>
      </c>
    </row>
    <row r="210" spans="2:6" ht="25.5" customHeight="1">
      <c r="B210" s="10"/>
      <c r="C210" s="11"/>
      <c r="D210" s="10"/>
      <c r="E210" s="10"/>
      <c r="F210" s="12">
        <v>1118489.9</v>
      </c>
    </row>
    <row r="211" spans="2:6" ht="12.75">
      <c r="B211" s="3" t="s">
        <v>296</v>
      </c>
      <c r="C211" s="8">
        <v>45425.5</v>
      </c>
      <c r="D211" s="3" t="s">
        <v>297</v>
      </c>
      <c r="E211" s="3" t="s">
        <v>298</v>
      </c>
      <c r="F211" s="4">
        <v>1194184.67</v>
      </c>
    </row>
    <row r="212" spans="2:6" ht="18" customHeight="1">
      <c r="B212" s="10"/>
      <c r="C212" s="11"/>
      <c r="D212" s="10"/>
      <c r="E212" s="10"/>
      <c r="F212" s="12">
        <v>1194184.67</v>
      </c>
    </row>
    <row r="213" spans="2:6" ht="13.5" customHeight="1">
      <c r="B213" s="3" t="s">
        <v>299</v>
      </c>
      <c r="C213" s="8">
        <v>45422.5</v>
      </c>
      <c r="D213" s="3" t="s">
        <v>300</v>
      </c>
      <c r="E213" s="3" t="s">
        <v>301</v>
      </c>
      <c r="F213" s="4">
        <v>7670</v>
      </c>
    </row>
    <row r="214" spans="2:6" ht="18" customHeight="1">
      <c r="B214" s="10"/>
      <c r="C214" s="11"/>
      <c r="D214" s="10"/>
      <c r="E214" s="10"/>
      <c r="F214" s="12">
        <v>7670</v>
      </c>
    </row>
    <row r="215" spans="2:6" ht="13.5" customHeight="1">
      <c r="B215" s="3" t="s">
        <v>302</v>
      </c>
      <c r="C215" s="8">
        <v>43559.5</v>
      </c>
      <c r="D215" s="3" t="s">
        <v>303</v>
      </c>
      <c r="E215" s="3" t="s">
        <v>304</v>
      </c>
      <c r="F215" s="4">
        <v>5637.6</v>
      </c>
    </row>
    <row r="216" spans="2:6" ht="18" customHeight="1">
      <c r="B216" s="10"/>
      <c r="C216" s="11"/>
      <c r="D216" s="10"/>
      <c r="E216" s="10"/>
      <c r="F216" s="12">
        <v>5637.6</v>
      </c>
    </row>
    <row r="217" spans="2:6" ht="12.75">
      <c r="B217" s="3" t="s">
        <v>305</v>
      </c>
      <c r="C217" s="8">
        <v>45418.5</v>
      </c>
      <c r="D217" s="3" t="s">
        <v>306</v>
      </c>
      <c r="E217" s="3" t="s">
        <v>307</v>
      </c>
      <c r="F217" s="4">
        <v>113156.14</v>
      </c>
    </row>
    <row r="218" spans="2:6" ht="18" customHeight="1">
      <c r="B218" s="10"/>
      <c r="C218" s="11"/>
      <c r="D218" s="10"/>
      <c r="E218" s="10"/>
      <c r="F218" s="12">
        <v>113156.14</v>
      </c>
    </row>
    <row r="219" spans="2:6" ht="13.5" customHeight="1">
      <c r="B219" s="3" t="s">
        <v>308</v>
      </c>
      <c r="C219" s="8">
        <v>45432.5</v>
      </c>
      <c r="D219" s="3" t="s">
        <v>309</v>
      </c>
      <c r="E219" s="3" t="s">
        <v>310</v>
      </c>
      <c r="F219" s="4">
        <v>3695977.12</v>
      </c>
    </row>
    <row r="220" spans="2:6" ht="18" customHeight="1">
      <c r="B220" s="10"/>
      <c r="C220" s="11"/>
      <c r="D220" s="10"/>
      <c r="E220" s="10"/>
      <c r="F220" s="12">
        <v>3695977.12</v>
      </c>
    </row>
    <row r="221" spans="2:6" ht="13.5" customHeight="1">
      <c r="B221" s="3" t="s">
        <v>311</v>
      </c>
      <c r="C221" s="8">
        <v>45412.5</v>
      </c>
      <c r="D221" s="3" t="s">
        <v>312</v>
      </c>
      <c r="E221" s="3" t="s">
        <v>313</v>
      </c>
      <c r="F221" s="4">
        <v>29901.2</v>
      </c>
    </row>
    <row r="222" spans="2:6" ht="13.5" customHeight="1">
      <c r="B222" s="3" t="s">
        <v>311</v>
      </c>
      <c r="C222" s="8">
        <v>45412.5</v>
      </c>
      <c r="D222" s="3" t="s">
        <v>314</v>
      </c>
      <c r="E222" s="3" t="s">
        <v>313</v>
      </c>
      <c r="F222" s="4">
        <v>444388</v>
      </c>
    </row>
    <row r="223" spans="2:6" ht="18" customHeight="1">
      <c r="B223" s="10"/>
      <c r="C223" s="11"/>
      <c r="D223" s="10"/>
      <c r="E223" s="10"/>
      <c r="F223" s="12">
        <v>474289.2</v>
      </c>
    </row>
    <row r="224" spans="2:6" ht="13.5" customHeight="1">
      <c r="B224" s="3" t="s">
        <v>315</v>
      </c>
      <c r="C224" s="8">
        <v>45383.5</v>
      </c>
      <c r="D224" s="3" t="s">
        <v>316</v>
      </c>
      <c r="E224" s="3" t="s">
        <v>317</v>
      </c>
      <c r="F224" s="4">
        <v>12980</v>
      </c>
    </row>
    <row r="225" spans="2:6" ht="13.5" customHeight="1">
      <c r="B225" s="3" t="s">
        <v>315</v>
      </c>
      <c r="C225" s="8">
        <v>45383.5</v>
      </c>
      <c r="D225" s="3" t="s">
        <v>318</v>
      </c>
      <c r="E225" s="3" t="s">
        <v>317</v>
      </c>
      <c r="F225" s="4">
        <v>5035.2</v>
      </c>
    </row>
    <row r="226" spans="2:6" ht="13.5" customHeight="1">
      <c r="B226" s="3" t="s">
        <v>315</v>
      </c>
      <c r="C226" s="8">
        <v>45386.5</v>
      </c>
      <c r="D226" s="3" t="s">
        <v>319</v>
      </c>
      <c r="E226" s="3" t="s">
        <v>320</v>
      </c>
      <c r="F226" s="4">
        <v>12980</v>
      </c>
    </row>
    <row r="227" spans="2:8" ht="18" customHeight="1">
      <c r="B227" s="10"/>
      <c r="C227" s="11"/>
      <c r="D227" s="10"/>
      <c r="E227" s="10"/>
      <c r="F227" s="12">
        <f>+F224+F225+F226</f>
        <v>30995.2</v>
      </c>
      <c r="H227" s="13"/>
    </row>
    <row r="228" spans="2:6" ht="12.75">
      <c r="B228" s="3" t="s">
        <v>321</v>
      </c>
      <c r="C228" s="8">
        <v>45383.5</v>
      </c>
      <c r="D228" s="3" t="s">
        <v>322</v>
      </c>
      <c r="E228" s="3" t="s">
        <v>323</v>
      </c>
      <c r="F228" s="4">
        <v>402457.57</v>
      </c>
    </row>
    <row r="229" spans="2:6" ht="18" customHeight="1">
      <c r="B229" s="10"/>
      <c r="C229" s="11"/>
      <c r="D229" s="10"/>
      <c r="E229" s="10"/>
      <c r="F229" s="12">
        <v>402457.57</v>
      </c>
    </row>
    <row r="230" spans="2:6" ht="13.5" customHeight="1">
      <c r="B230" s="3" t="s">
        <v>324</v>
      </c>
      <c r="C230" s="8">
        <v>45433.5</v>
      </c>
      <c r="D230" s="3" t="s">
        <v>294</v>
      </c>
      <c r="E230" s="3" t="s">
        <v>325</v>
      </c>
      <c r="F230" s="4">
        <v>203550</v>
      </c>
    </row>
    <row r="231" spans="2:6" ht="18" customHeight="1">
      <c r="B231" s="10"/>
      <c r="C231" s="11"/>
      <c r="D231" s="10"/>
      <c r="E231" s="10"/>
      <c r="F231" s="12">
        <v>203550</v>
      </c>
    </row>
    <row r="232" spans="2:6" ht="13.5" customHeight="1">
      <c r="B232" s="3" t="s">
        <v>326</v>
      </c>
      <c r="C232" s="8">
        <v>44449.5</v>
      </c>
      <c r="D232" s="3" t="s">
        <v>30</v>
      </c>
      <c r="E232" s="3" t="s">
        <v>327</v>
      </c>
      <c r="F232" s="4">
        <v>920</v>
      </c>
    </row>
    <row r="233" spans="2:6" ht="18" customHeight="1">
      <c r="B233" s="10"/>
      <c r="C233" s="11"/>
      <c r="D233" s="10"/>
      <c r="E233" s="10"/>
      <c r="F233" s="12">
        <f>+F232</f>
        <v>920</v>
      </c>
    </row>
    <row r="234" spans="2:6" ht="13.5" customHeight="1">
      <c r="B234" s="3" t="s">
        <v>328</v>
      </c>
      <c r="C234" s="8">
        <v>45415.5</v>
      </c>
      <c r="D234" s="3" t="s">
        <v>329</v>
      </c>
      <c r="E234" s="3" t="s">
        <v>330</v>
      </c>
      <c r="F234" s="4">
        <v>12036</v>
      </c>
    </row>
    <row r="235" spans="2:6" ht="18" customHeight="1">
      <c r="B235" s="10"/>
      <c r="C235" s="11"/>
      <c r="D235" s="10"/>
      <c r="E235" s="10"/>
      <c r="F235" s="12">
        <v>12036</v>
      </c>
    </row>
    <row r="236" spans="2:6" ht="13.5" customHeight="1">
      <c r="B236" s="3" t="s">
        <v>331</v>
      </c>
      <c r="C236" s="8">
        <v>45352.5</v>
      </c>
      <c r="D236" s="3" t="s">
        <v>332</v>
      </c>
      <c r="E236" s="3" t="s">
        <v>108</v>
      </c>
      <c r="F236" s="4">
        <v>1024387.5</v>
      </c>
    </row>
    <row r="237" spans="2:6" ht="18" customHeight="1">
      <c r="B237" s="10"/>
      <c r="C237" s="11"/>
      <c r="D237" s="10"/>
      <c r="E237" s="10"/>
      <c r="F237" s="12">
        <v>1024387.52</v>
      </c>
    </row>
    <row r="238" spans="2:6" ht="13.5" customHeight="1">
      <c r="B238" s="3" t="s">
        <v>333</v>
      </c>
      <c r="C238" s="8">
        <v>45383.5</v>
      </c>
      <c r="D238" s="3" t="s">
        <v>214</v>
      </c>
      <c r="E238" s="3" t="s">
        <v>222</v>
      </c>
      <c r="F238" s="4">
        <v>40120</v>
      </c>
    </row>
    <row r="239" spans="2:6" ht="13.5" customHeight="1">
      <c r="B239" s="3" t="s">
        <v>333</v>
      </c>
      <c r="C239" s="8">
        <v>45383.5</v>
      </c>
      <c r="D239" s="3" t="s">
        <v>334</v>
      </c>
      <c r="E239" s="3" t="s">
        <v>222</v>
      </c>
      <c r="F239" s="4">
        <v>29500</v>
      </c>
    </row>
    <row r="240" spans="2:6" ht="13.5" customHeight="1">
      <c r="B240" s="3" t="s">
        <v>333</v>
      </c>
      <c r="C240" s="8">
        <v>45383.5</v>
      </c>
      <c r="D240" s="3" t="s">
        <v>136</v>
      </c>
      <c r="E240" s="3" t="s">
        <v>222</v>
      </c>
      <c r="F240" s="4">
        <v>135700</v>
      </c>
    </row>
    <row r="241" spans="2:6" ht="13.5" customHeight="1">
      <c r="B241" s="3" t="s">
        <v>333</v>
      </c>
      <c r="C241" s="8">
        <v>45418.5</v>
      </c>
      <c r="D241" s="3" t="s">
        <v>335</v>
      </c>
      <c r="E241" s="3" t="s">
        <v>222</v>
      </c>
      <c r="F241" s="4">
        <v>14160</v>
      </c>
    </row>
    <row r="242" spans="2:6" ht="13.5" customHeight="1">
      <c r="B242" s="3" t="s">
        <v>333</v>
      </c>
      <c r="C242" s="8">
        <v>45420.5</v>
      </c>
      <c r="D242" s="3" t="s">
        <v>288</v>
      </c>
      <c r="E242" s="3" t="s">
        <v>222</v>
      </c>
      <c r="F242" s="4">
        <v>88500</v>
      </c>
    </row>
    <row r="243" spans="2:6" ht="18" customHeight="1">
      <c r="B243" s="10"/>
      <c r="C243" s="11"/>
      <c r="D243" s="10"/>
      <c r="E243" s="10"/>
      <c r="F243" s="12">
        <v>307980</v>
      </c>
    </row>
    <row r="245" ht="12.75" customHeight="1" thickBot="1"/>
    <row r="246" spans="5:6" ht="12.75" customHeight="1" thickBot="1">
      <c r="E246" s="14" t="s">
        <v>337</v>
      </c>
      <c r="F246" s="15">
        <f>+F243+F237+F235+F233+F231+F229+F227+F223+F220+F218+F216+F214+F212+F210+F208+F206+F204+F202+F200+F197+F195+F193+F191+F189+F187+F185+F183+F181+F167+F165+F163+F161+F159+F155+F153+F129+F126+F124+F122+F118+F116+F112+F107+F105+F103+F95+F93+F86+F78+F72+F70+F68+F64+F62+F60+F53+F51+F49+F47+F45+F41+F39+F37+F35+F33+F31+F20+F66+F179</f>
        <v>48392733.36999999</v>
      </c>
    </row>
    <row r="248" ht="12.75" customHeight="1">
      <c r="F248" s="13"/>
    </row>
    <row r="249" ht="12.75" customHeight="1">
      <c r="F249" s="13"/>
    </row>
    <row r="251" spans="2:6" ht="12.75" customHeight="1">
      <c r="B251" s="3" t="s">
        <v>99</v>
      </c>
      <c r="C251" s="8">
        <v>44810.5</v>
      </c>
      <c r="D251" s="3" t="s">
        <v>100</v>
      </c>
      <c r="E251" s="3" t="s">
        <v>101</v>
      </c>
      <c r="F251" s="4">
        <v>4148870.17</v>
      </c>
    </row>
    <row r="252" spans="3:6" ht="12.75" customHeight="1">
      <c r="C252" s="9"/>
      <c r="F252" s="5">
        <v>4148870.17</v>
      </c>
    </row>
    <row r="265" spans="2:12" ht="12.75" customHeight="1">
      <c r="B265" s="16" t="s">
        <v>338</v>
      </c>
      <c r="D265" s="16"/>
      <c r="E265" s="16" t="s">
        <v>339</v>
      </c>
      <c r="L265" s="16"/>
    </row>
    <row r="267" spans="2:12" ht="12.75" customHeight="1">
      <c r="B267" s="17" t="s">
        <v>340</v>
      </c>
      <c r="D267" s="18"/>
      <c r="E267" s="17" t="s">
        <v>341</v>
      </c>
      <c r="L267" s="17"/>
    </row>
    <row r="268" spans="2:12" ht="12.75" customHeight="1">
      <c r="B268" s="17" t="s">
        <v>342</v>
      </c>
      <c r="D268" s="18"/>
      <c r="E268" s="17" t="s">
        <v>343</v>
      </c>
      <c r="L268" s="17"/>
    </row>
  </sheetData>
  <sheetProtection/>
  <mergeCells count="19">
    <mergeCell ref="F120:F121"/>
    <mergeCell ref="B120:B121"/>
    <mergeCell ref="E120:E121"/>
    <mergeCell ref="F89:F90"/>
    <mergeCell ref="F87:F88"/>
    <mergeCell ref="B89:B90"/>
    <mergeCell ref="E89:E90"/>
    <mergeCell ref="B87:B88"/>
    <mergeCell ref="E87:E88"/>
    <mergeCell ref="C1:E2"/>
    <mergeCell ref="C3:E4"/>
    <mergeCell ref="F17:F18"/>
    <mergeCell ref="B17:B18"/>
    <mergeCell ref="E17:E18"/>
    <mergeCell ref="B10:F10"/>
    <mergeCell ref="C5:E5"/>
    <mergeCell ref="C6:D6"/>
    <mergeCell ref="B8:F8"/>
    <mergeCell ref="B9:F9"/>
  </mergeCells>
  <printOptions/>
  <pageMargins left="0.2" right="0.2" top="0.5" bottom="0.5" header="0" footer="0"/>
  <pageSetup fitToHeight="0" fitToWidth="0" horizontalDpi="600" verticalDpi="600" orientation="landscape" scale="61" r:id="rId1"/>
  <rowBreaks count="1" manualBreakCount="1">
    <brk id="2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Juana Rosalia Lorenzo Quezada</cp:lastModifiedBy>
  <cp:lastPrinted>2024-06-20T13:27:04Z</cp:lastPrinted>
  <dcterms:created xsi:type="dcterms:W3CDTF">2024-06-19T16:15:06Z</dcterms:created>
  <dcterms:modified xsi:type="dcterms:W3CDTF">2024-06-20T13:27:11Z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01922D261885AC6554869B89C2813A25DB2ED3BE7C9D7371C5256959FB1AE1A65224FF540C11356D23B8015B5BB83D8E591758CB4434AC41E346D334C3423C38D763F9895965A0A2DC39BA5291F5AC85ACA2C94A505C1A9D425B15037944D3CC416D8AC102DF79E49947D66E4A93D7D71C2BBF8269E4F4C11B6C27ABE2D4948</vt:lpwstr>
  </property>
  <property fmtid="{D5CDD505-2E9C-101B-9397-08002B2CF9AE}" pid="3" name="Business Objects Context Information1">
    <vt:lpwstr>9C300199EA633D90670A41D57E948C5F8F6855AF24BCA09742A66917174A6A1FD68D1D617A04DC817BDB7D8CFD3715E9D68184EE07FC25BF0C6508CC2B7ECB0E126F1F289907DEB1D6EF9B5A6D83A48C24D2456B2EEFB2C723614BCA53F4CD699A2E25EC21883057914D221A8AB0E47E3CAC2FB15868A09C3EA6BE459D5A24B</vt:lpwstr>
  </property>
  <property fmtid="{D5CDD505-2E9C-101B-9397-08002B2CF9AE}" pid="4" name="Business Objects Context Information2">
    <vt:lpwstr>0E3DC5422A99B13E10AF6B12B59D3EB90955C3B4B7FF88E179ECFEF01843BBFB33789B9B143714029DC1EADF323E2717EA5E3A07E386266080B06006C70508CB23E7DEBD8243B46E42B1382A7BEA518AAC9B1B829B4782D5A532207E8C6968EACD96F6446026B0E5F9C62BF191C89BCFD51BA36F58F337A65A480A725E81BD2</vt:lpwstr>
  </property>
  <property fmtid="{D5CDD505-2E9C-101B-9397-08002B2CF9AE}" pid="5" name="Business Objects Context Information3">
    <vt:lpwstr>46E129F3FF71390DBA2BEC43C5F66A4D911DACDD040521DE66B6170B6DCA7767514A45011C28927382F5BB71E88DABAB12EE4049AFBA57B63952F606E5BF5CCD326E41B88041A95A549521A5E7F822F46F4ED63907EEC0441D3AEA1FE111CEC25D5A4345873133E8B6A0A7C2F9B66BAD88F943D5C7E65646D8E13157730DFA4</vt:lpwstr>
  </property>
  <property fmtid="{D5CDD505-2E9C-101B-9397-08002B2CF9AE}" pid="6" name="Business Objects Context Information4">
    <vt:lpwstr>AD0D4F7BC35DEF50AEFC213E7F6326D8F8CCA64DA7E58319F0355F9E00326BDB6E7FBFC03B58B8AEFFCB61C37E9BC33133261C810E0D2DBBF97DB6EAD328E5E90924C960ACA5072D88073FC4968D8AC1ABA54A84189AD275D5EEC07A95A74AAB3BC512631D42A18507CFF86F7B7D9CF549451BBDD4413AC73E54F0DD72F5CAA</vt:lpwstr>
  </property>
  <property fmtid="{D5CDD505-2E9C-101B-9397-08002B2CF9AE}" pid="7" name="Business Objects Context Information5">
    <vt:lpwstr>54448DF0574F7F09660FA30C6D8BEC4E8F19E63A062D14A78D3E8C378A740EC44BE5F4E64BA65E254A9BB62C15F8BDEDDB26D0B7F495A5EFF9C46517C5A509205FEF28AC1F153DB9BD0B41FF3FF81EC750E7B50A974A9A287B4D818948FF974656539337E6D484D93262767E7BC8FC7A5381775AA429BF8D2845AB6757D5E9D</vt:lpwstr>
  </property>
  <property fmtid="{D5CDD505-2E9C-101B-9397-08002B2CF9AE}" pid="8" name="Business Objects Context Information6">
    <vt:lpwstr>08F43435830FA3479D5F10F4F01DC7D25516E64E59173F920276F0ADA31637B325A46FF160F7A03158C931B6D35B5F09995D0217194F17A8ADB9ED3254892F91E9348DCBB05E11A0D1B3DFC3189F9DF942C82D71240441E5438D4EFFA763A6B8515EA22604F0A197B3D4ACDB59510A735259BAECF526159590E2CD63883BF42</vt:lpwstr>
  </property>
  <property fmtid="{D5CDD505-2E9C-101B-9397-08002B2CF9AE}" pid="9" name="Business Objects Context Information7">
    <vt:lpwstr>E83B9991CF6647BA55B5CE04D0675E4F9C67AB2BFA9A6C46197149944541ECBEEE1BE155D375849CB8139A67FFD7202E633D3E219867B475CCB42B0F8F95EE479589118023E08CC421358AEBAF17393C7C082AD86</vt:lpwstr>
  </property>
</Properties>
</file>