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DOCUMENTOS VARIOS PORTAL\Nominas\2023\Junio\"/>
    </mc:Choice>
  </mc:AlternateContent>
  <xr:revisionPtr revIDLastSave="0" documentId="13_ncr:1_{97ECC611-9BA6-4A0E-BA99-382D3FDB83BF}" xr6:coauthVersionLast="47" xr6:coauthVersionMax="47" xr10:uidLastSave="{00000000-0000-0000-0000-000000000000}"/>
  <bookViews>
    <workbookView xWindow="-120" yWindow="-120" windowWidth="20730" windowHeight="11160" tabRatio="565" xr2:uid="{00000000-000D-0000-FFFF-FFFF00000000}"/>
  </bookViews>
  <sheets>
    <sheet name="FIJOS" sheetId="20" r:id="rId1"/>
    <sheet name="TEMPORAL" sheetId="11" r:id="rId2"/>
    <sheet name="EVENTUAL" sheetId="13" r:id="rId3"/>
    <sheet name="INTERINATO" sheetId="14" r:id="rId4"/>
    <sheet name="COMPENSACION MILITAR" sheetId="21" r:id="rId5"/>
  </sheets>
  <externalReferences>
    <externalReference r:id="rId6"/>
    <externalReference r:id="rId7"/>
  </externalReferences>
  <definedNames>
    <definedName name="_xlnm._FilterDatabase" localSheetId="4" hidden="1">'COMPENSACION MILITAR'!$E$7:$J$157</definedName>
    <definedName name="_xlnm._FilterDatabase" localSheetId="2" hidden="1">EVENTUAL!$A$9:$M$9</definedName>
    <definedName name="_xlnm._FilterDatabase" localSheetId="0" hidden="1">FIJOS!$A$10:$M$489</definedName>
    <definedName name="_xlnm._FilterDatabase" localSheetId="3" hidden="1">INTERINATO!$A$9:$L$9</definedName>
    <definedName name="_xlnm._FilterDatabase" localSheetId="1" hidden="1">TEMPORAL!$A$8:$M$386</definedName>
    <definedName name="_xlnm.Print_Area" localSheetId="2">EVENTUAL!$A$1:$N$43</definedName>
    <definedName name="_xlnm.Print_Area" localSheetId="1">TEMPORAL!$A$1:$M$402</definedName>
    <definedName name="_xlnm.Print_Titles" localSheetId="4">'COMPENSACION MILITAR'!$6:$7</definedName>
    <definedName name="_xlnm.Print_Titles" localSheetId="0">FIJOS!$10:$11</definedName>
    <definedName name="_xlnm.Print_Titles" localSheetId="1">TEMPORAL!$7:$8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89" i="20" l="1"/>
  <c r="K489" i="20"/>
  <c r="J489" i="20"/>
  <c r="I489" i="20"/>
  <c r="H489" i="20"/>
  <c r="G489" i="20"/>
  <c r="M39" i="20" l="1"/>
  <c r="E39" i="20"/>
  <c r="M24" i="20"/>
  <c r="E24" i="20"/>
  <c r="M38" i="20"/>
  <c r="E38" i="20"/>
  <c r="M37" i="20"/>
  <c r="E37" i="20"/>
  <c r="M36" i="20"/>
  <c r="E36" i="20"/>
  <c r="M35" i="20"/>
  <c r="E35" i="20"/>
  <c r="M34" i="20"/>
  <c r="E34" i="20"/>
  <c r="M33" i="20"/>
  <c r="E33" i="20"/>
  <c r="M32" i="20"/>
  <c r="E32" i="20"/>
  <c r="M31" i="20"/>
  <c r="E31" i="20"/>
  <c r="M30" i="20"/>
  <c r="E30" i="20"/>
  <c r="M29" i="20"/>
  <c r="E29" i="20"/>
  <c r="M28" i="20"/>
  <c r="E28" i="20"/>
  <c r="M27" i="20"/>
  <c r="E27" i="20"/>
  <c r="M26" i="20"/>
  <c r="E26" i="20"/>
  <c r="E70" i="20" l="1"/>
  <c r="G13" i="14"/>
  <c r="H13" i="14"/>
  <c r="I13" i="14"/>
  <c r="J13" i="14"/>
  <c r="K13" i="14"/>
  <c r="F13" i="14"/>
  <c r="G386" i="11"/>
  <c r="H386" i="11"/>
  <c r="I386" i="11"/>
  <c r="J386" i="11"/>
  <c r="K386" i="11"/>
  <c r="L386" i="11"/>
  <c r="F386" i="11"/>
  <c r="F31" i="13"/>
  <c r="G31" i="13"/>
  <c r="H31" i="13"/>
  <c r="I31" i="13"/>
  <c r="J31" i="13"/>
  <c r="K31" i="13"/>
  <c r="L31" i="13"/>
  <c r="F489" i="20"/>
  <c r="F156" i="21"/>
  <c r="G156" i="21"/>
  <c r="H156" i="21"/>
  <c r="I156" i="21"/>
  <c r="E156" i="21"/>
  <c r="M13" i="20"/>
  <c r="M14" i="20"/>
  <c r="M15" i="20"/>
  <c r="M16" i="20"/>
  <c r="M17" i="20"/>
  <c r="M19" i="20"/>
  <c r="M20" i="20"/>
  <c r="M21" i="20"/>
  <c r="M22" i="20"/>
  <c r="M23" i="20"/>
  <c r="M25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4" i="20"/>
  <c r="M65" i="20"/>
  <c r="M66" i="20"/>
  <c r="M67" i="20"/>
  <c r="M68" i="20"/>
  <c r="M69" i="20"/>
  <c r="M71" i="20"/>
  <c r="M72" i="20"/>
  <c r="M73" i="20"/>
  <c r="M74" i="20"/>
  <c r="M75" i="20"/>
  <c r="M76" i="20"/>
  <c r="M77" i="20"/>
  <c r="M78" i="20"/>
  <c r="M79" i="20"/>
  <c r="M80" i="20"/>
  <c r="M81" i="20"/>
  <c r="M82" i="20"/>
  <c r="M83" i="20"/>
  <c r="M84" i="20"/>
  <c r="M86" i="20"/>
  <c r="M87" i="20"/>
  <c r="M88" i="20"/>
  <c r="M89" i="20"/>
  <c r="M90" i="20"/>
  <c r="M91" i="20"/>
  <c r="M94" i="20"/>
  <c r="M95" i="20"/>
  <c r="M96" i="20"/>
  <c r="M97" i="20"/>
  <c r="M98" i="20"/>
  <c r="M99" i="20"/>
  <c r="M100" i="20"/>
  <c r="M101" i="20"/>
  <c r="M102" i="20"/>
  <c r="M103" i="20"/>
  <c r="M104" i="20"/>
  <c r="M105" i="20"/>
  <c r="M106" i="20"/>
  <c r="M112" i="20"/>
  <c r="M113" i="20"/>
  <c r="M114" i="20"/>
  <c r="M115" i="20"/>
  <c r="M116" i="20"/>
  <c r="M117" i="20"/>
  <c r="M118" i="20"/>
  <c r="M120" i="20"/>
  <c r="M121" i="20"/>
  <c r="M122" i="20"/>
  <c r="M123" i="20"/>
  <c r="M124" i="20"/>
  <c r="M125" i="20"/>
  <c r="M126" i="20"/>
  <c r="M127" i="20"/>
  <c r="M128" i="20"/>
  <c r="M129" i="20"/>
  <c r="M130" i="20"/>
  <c r="M131" i="20"/>
  <c r="M132" i="20"/>
  <c r="M133" i="20"/>
  <c r="M134" i="20"/>
  <c r="M135" i="20"/>
  <c r="M136" i="20"/>
  <c r="M137" i="20"/>
  <c r="M138" i="20"/>
  <c r="M139" i="20"/>
  <c r="M140" i="20"/>
  <c r="M141" i="20"/>
  <c r="M142" i="20"/>
  <c r="M143" i="20"/>
  <c r="M144" i="20"/>
  <c r="M145" i="20"/>
  <c r="M146" i="20"/>
  <c r="M147" i="20"/>
  <c r="M148" i="20"/>
  <c r="M149" i="20"/>
  <c r="M150" i="20"/>
  <c r="M151" i="20"/>
  <c r="M152" i="20"/>
  <c r="M153" i="20"/>
  <c r="M154" i="20"/>
  <c r="M155" i="20"/>
  <c r="M156" i="20"/>
  <c r="M157" i="20"/>
  <c r="M158" i="20"/>
  <c r="M159" i="20"/>
  <c r="M160" i="20"/>
  <c r="M161" i="20"/>
  <c r="M162" i="20"/>
  <c r="M163" i="20"/>
  <c r="M164" i="20"/>
  <c r="M165" i="20"/>
  <c r="M166" i="20"/>
  <c r="M167" i="20"/>
  <c r="M168" i="20"/>
  <c r="M169" i="20"/>
  <c r="M170" i="20"/>
  <c r="M171" i="20"/>
  <c r="M172" i="20"/>
  <c r="M173" i="20"/>
  <c r="M174" i="20"/>
  <c r="M175" i="20"/>
  <c r="M176" i="20"/>
  <c r="M177" i="20"/>
  <c r="M178" i="20"/>
  <c r="M179" i="20"/>
  <c r="M180" i="20"/>
  <c r="M181" i="20"/>
  <c r="M182" i="20"/>
  <c r="M183" i="20"/>
  <c r="M184" i="20"/>
  <c r="M185" i="20"/>
  <c r="M186" i="20"/>
  <c r="M187" i="20"/>
  <c r="M188" i="20"/>
  <c r="M189" i="20"/>
  <c r="M190" i="20"/>
  <c r="M191" i="20"/>
  <c r="M192" i="20"/>
  <c r="M193" i="20"/>
  <c r="M194" i="20"/>
  <c r="M195" i="20"/>
  <c r="M196" i="20"/>
  <c r="M197" i="20"/>
  <c r="M198" i="20"/>
  <c r="M199" i="20"/>
  <c r="M200" i="20"/>
  <c r="M201" i="20"/>
  <c r="M202" i="20"/>
  <c r="M203" i="20"/>
  <c r="M204" i="20"/>
  <c r="M205" i="20"/>
  <c r="M206" i="20"/>
  <c r="M207" i="20"/>
  <c r="M208" i="20"/>
  <c r="M209" i="20"/>
  <c r="M210" i="20"/>
  <c r="M211" i="20"/>
  <c r="M212" i="20"/>
  <c r="M213" i="20"/>
  <c r="M214" i="20"/>
  <c r="M215" i="20"/>
  <c r="M216" i="20"/>
  <c r="M217" i="20"/>
  <c r="M218" i="20"/>
  <c r="M219" i="20"/>
  <c r="M220" i="20"/>
  <c r="M221" i="20"/>
  <c r="M222" i="20"/>
  <c r="M223" i="20"/>
  <c r="M227" i="20"/>
  <c r="M228" i="20"/>
  <c r="M229" i="20"/>
  <c r="M230" i="20"/>
  <c r="M231" i="20"/>
  <c r="M232" i="20"/>
  <c r="M233" i="20"/>
  <c r="M234" i="20"/>
  <c r="M235" i="20"/>
  <c r="M236" i="20"/>
  <c r="M237" i="20"/>
  <c r="M238" i="20"/>
  <c r="M239" i="20"/>
  <c r="M240" i="20"/>
  <c r="M241" i="20"/>
  <c r="M242" i="20"/>
  <c r="M243" i="20"/>
  <c r="M244" i="20"/>
  <c r="M245" i="20"/>
  <c r="M246" i="20"/>
  <c r="M247" i="20"/>
  <c r="M248" i="20"/>
  <c r="M249" i="20"/>
  <c r="M250" i="20"/>
  <c r="M251" i="20"/>
  <c r="M252" i="20"/>
  <c r="M253" i="20"/>
  <c r="M254" i="20"/>
  <c r="M255" i="20"/>
  <c r="M256" i="20"/>
  <c r="M257" i="20"/>
  <c r="M258" i="20"/>
  <c r="M259" i="20"/>
  <c r="M260" i="20"/>
  <c r="M261" i="20"/>
  <c r="M262" i="20"/>
  <c r="M263" i="20"/>
  <c r="M264" i="20"/>
  <c r="M265" i="20"/>
  <c r="M266" i="20"/>
  <c r="M267" i="20"/>
  <c r="M268" i="20"/>
  <c r="M269" i="20"/>
  <c r="M270" i="20"/>
  <c r="M271" i="20"/>
  <c r="M272" i="20"/>
  <c r="M273" i="20"/>
  <c r="M274" i="20"/>
  <c r="M275" i="20"/>
  <c r="M276" i="20"/>
  <c r="M277" i="20"/>
  <c r="M278" i="20"/>
  <c r="M279" i="20"/>
  <c r="M280" i="20"/>
  <c r="M281" i="20"/>
  <c r="M282" i="20"/>
  <c r="M283" i="20"/>
  <c r="M284" i="20"/>
  <c r="M285" i="20"/>
  <c r="M286" i="20"/>
  <c r="M287" i="20"/>
  <c r="M288" i="20"/>
  <c r="M294" i="20"/>
  <c r="M295" i="20"/>
  <c r="M303" i="20"/>
  <c r="M304" i="20"/>
  <c r="M305" i="20"/>
  <c r="M306" i="20"/>
  <c r="M307" i="20"/>
  <c r="M308" i="20"/>
  <c r="M309" i="20"/>
  <c r="M310" i="20"/>
  <c r="M311" i="20"/>
  <c r="M312" i="20"/>
  <c r="M313" i="20"/>
  <c r="M314" i="20"/>
  <c r="M315" i="20"/>
  <c r="M316" i="20"/>
  <c r="M317" i="20"/>
  <c r="M318" i="20"/>
  <c r="M319" i="20"/>
  <c r="M320" i="20"/>
  <c r="M321" i="20"/>
  <c r="M322" i="20"/>
  <c r="M323" i="20"/>
  <c r="M324" i="20"/>
  <c r="M325" i="20"/>
  <c r="M326" i="20"/>
  <c r="M327" i="20"/>
  <c r="M328" i="20"/>
  <c r="M329" i="20"/>
  <c r="M330" i="20"/>
  <c r="M331" i="20"/>
  <c r="M332" i="20"/>
  <c r="M333" i="20"/>
  <c r="M334" i="20"/>
  <c r="M335" i="20"/>
  <c r="M336" i="20"/>
  <c r="M337" i="20"/>
  <c r="M338" i="20"/>
  <c r="M339" i="20"/>
  <c r="M340" i="20"/>
  <c r="M341" i="20"/>
  <c r="M342" i="20"/>
  <c r="M343" i="20"/>
  <c r="M344" i="20"/>
  <c r="M345" i="20"/>
  <c r="M346" i="20"/>
  <c r="M347" i="20"/>
  <c r="M348" i="20"/>
  <c r="M349" i="20"/>
  <c r="M350" i="20"/>
  <c r="M351" i="20"/>
  <c r="M352" i="20"/>
  <c r="M353" i="20"/>
  <c r="M354" i="20"/>
  <c r="M355" i="20"/>
  <c r="M356" i="20"/>
  <c r="M357" i="20"/>
  <c r="M358" i="20"/>
  <c r="M359" i="20"/>
  <c r="M360" i="20"/>
  <c r="M361" i="20"/>
  <c r="M362" i="20"/>
  <c r="M363" i="20"/>
  <c r="M364" i="20"/>
  <c r="M365" i="20"/>
  <c r="M366" i="20"/>
  <c r="M367" i="20"/>
  <c r="M368" i="20"/>
  <c r="M369" i="20"/>
  <c r="M370" i="20"/>
  <c r="M371" i="20"/>
  <c r="M372" i="20"/>
  <c r="M373" i="20"/>
  <c r="M374" i="20"/>
  <c r="M375" i="20"/>
  <c r="M376" i="20"/>
  <c r="M377" i="20"/>
  <c r="M378" i="20"/>
  <c r="M379" i="20"/>
  <c r="M380" i="20"/>
  <c r="M381" i="20"/>
  <c r="M382" i="20"/>
  <c r="M383" i="20"/>
  <c r="M384" i="20"/>
  <c r="M385" i="20"/>
  <c r="M386" i="20"/>
  <c r="M387" i="20"/>
  <c r="M388" i="20"/>
  <c r="M389" i="20"/>
  <c r="M390" i="20"/>
  <c r="M391" i="20"/>
  <c r="M392" i="20"/>
  <c r="M393" i="20"/>
  <c r="M394" i="20"/>
  <c r="M395" i="20"/>
  <c r="M396" i="20"/>
  <c r="M397" i="20"/>
  <c r="M398" i="20"/>
  <c r="M399" i="20"/>
  <c r="M400" i="20"/>
  <c r="M401" i="20"/>
  <c r="M402" i="20"/>
  <c r="M403" i="20"/>
  <c r="M404" i="20"/>
  <c r="M405" i="20"/>
  <c r="M406" i="20"/>
  <c r="M407" i="20"/>
  <c r="M408" i="20"/>
  <c r="M409" i="20"/>
  <c r="M410" i="20"/>
  <c r="M411" i="20"/>
  <c r="M412" i="20"/>
  <c r="M413" i="20"/>
  <c r="M414" i="20"/>
  <c r="M415" i="20"/>
  <c r="M416" i="20"/>
  <c r="M417" i="20"/>
  <c r="M418" i="20"/>
  <c r="M419" i="20"/>
  <c r="M420" i="20"/>
  <c r="M421" i="20"/>
  <c r="M422" i="20"/>
  <c r="M423" i="20"/>
  <c r="M424" i="20"/>
  <c r="M425" i="20"/>
  <c r="M426" i="20"/>
  <c r="M427" i="20"/>
  <c r="M428" i="20"/>
  <c r="M429" i="20"/>
  <c r="M430" i="20"/>
  <c r="M431" i="20"/>
  <c r="M432" i="20"/>
  <c r="M433" i="20"/>
  <c r="M434" i="20"/>
  <c r="M435" i="20"/>
  <c r="M436" i="20"/>
  <c r="M437" i="20"/>
  <c r="M438" i="20"/>
  <c r="M439" i="20"/>
  <c r="M440" i="20"/>
  <c r="M441" i="20"/>
  <c r="M442" i="20"/>
  <c r="M443" i="20"/>
  <c r="M444" i="20"/>
  <c r="M445" i="20"/>
  <c r="M446" i="20"/>
  <c r="M447" i="20"/>
  <c r="M448" i="20"/>
  <c r="M449" i="20"/>
  <c r="M450" i="20"/>
  <c r="M451" i="20"/>
  <c r="M452" i="20"/>
  <c r="M453" i="20"/>
  <c r="M454" i="20"/>
  <c r="M455" i="20"/>
  <c r="M456" i="20"/>
  <c r="M457" i="20"/>
  <c r="M458" i="20"/>
  <c r="M459" i="20"/>
  <c r="M460" i="20"/>
  <c r="M461" i="20"/>
  <c r="M462" i="20"/>
  <c r="M463" i="20"/>
  <c r="M464" i="20"/>
  <c r="M465" i="20"/>
  <c r="M466" i="20"/>
  <c r="M467" i="20"/>
  <c r="M468" i="20"/>
  <c r="M469" i="20"/>
  <c r="M470" i="20"/>
  <c r="M471" i="20"/>
  <c r="M472" i="20"/>
  <c r="M473" i="20"/>
  <c r="M474" i="20"/>
  <c r="M475" i="20"/>
  <c r="M476" i="20"/>
  <c r="M477" i="20"/>
  <c r="M478" i="20"/>
  <c r="M479" i="20"/>
  <c r="M480" i="20"/>
  <c r="M481" i="20"/>
  <c r="M482" i="20"/>
  <c r="M483" i="20"/>
  <c r="M484" i="20"/>
  <c r="M485" i="20"/>
  <c r="M486" i="20"/>
  <c r="M487" i="20"/>
  <c r="M488" i="20"/>
  <c r="M12" i="20"/>
  <c r="E13" i="20" l="1"/>
  <c r="E14" i="20"/>
  <c r="E15" i="20"/>
  <c r="E16" i="20"/>
  <c r="E17" i="20"/>
  <c r="E19" i="20"/>
  <c r="E20" i="20"/>
  <c r="E21" i="20"/>
  <c r="E22" i="20"/>
  <c r="E23" i="20"/>
  <c r="E25" i="20"/>
  <c r="E40" i="20"/>
  <c r="E41" i="20"/>
  <c r="E42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4" i="20"/>
  <c r="E65" i="20"/>
  <c r="E66" i="20"/>
  <c r="E67" i="20"/>
  <c r="E68" i="20"/>
  <c r="E69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6" i="20"/>
  <c r="E87" i="20"/>
  <c r="E88" i="20"/>
  <c r="E89" i="20"/>
  <c r="E90" i="20"/>
  <c r="E91" i="20"/>
  <c r="E94" i="20"/>
  <c r="E95" i="20"/>
  <c r="E96" i="20"/>
  <c r="E97" i="20"/>
  <c r="E98" i="20"/>
  <c r="E99" i="20"/>
  <c r="E100" i="20"/>
  <c r="E101" i="20"/>
  <c r="E102" i="20"/>
  <c r="E103" i="20"/>
  <c r="E104" i="20"/>
  <c r="E105" i="20"/>
  <c r="E106" i="20"/>
  <c r="E112" i="20"/>
  <c r="E113" i="20"/>
  <c r="E114" i="20"/>
  <c r="E115" i="20"/>
  <c r="E116" i="20"/>
  <c r="E117" i="20"/>
  <c r="E118" i="20"/>
  <c r="E120" i="20"/>
  <c r="E121" i="20"/>
  <c r="E122" i="20"/>
  <c r="E123" i="20"/>
  <c r="E124" i="20"/>
  <c r="E125" i="20"/>
  <c r="E126" i="20"/>
  <c r="E127" i="20"/>
  <c r="E128" i="20"/>
  <c r="E129" i="20"/>
  <c r="E130" i="20"/>
  <c r="E131" i="20"/>
  <c r="E132" i="20"/>
  <c r="E133" i="20"/>
  <c r="E134" i="20"/>
  <c r="E135" i="20"/>
  <c r="E136" i="20"/>
  <c r="E137" i="20"/>
  <c r="E138" i="20"/>
  <c r="E139" i="20"/>
  <c r="E140" i="20"/>
  <c r="E141" i="20"/>
  <c r="E142" i="20"/>
  <c r="E143" i="20"/>
  <c r="E144" i="20"/>
  <c r="E145" i="20"/>
  <c r="E146" i="20"/>
  <c r="E147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6" i="20"/>
  <c r="E167" i="20"/>
  <c r="E168" i="20"/>
  <c r="E169" i="20"/>
  <c r="E170" i="20"/>
  <c r="E171" i="20"/>
  <c r="E172" i="20"/>
  <c r="E173" i="20"/>
  <c r="E174" i="20"/>
  <c r="E175" i="20"/>
  <c r="E176" i="20"/>
  <c r="E177" i="20"/>
  <c r="E178" i="20"/>
  <c r="E179" i="20"/>
  <c r="E180" i="20"/>
  <c r="E181" i="20"/>
  <c r="E183" i="20"/>
  <c r="E184" i="20"/>
  <c r="E185" i="20"/>
  <c r="E186" i="20"/>
  <c r="E187" i="20"/>
  <c r="E188" i="20"/>
  <c r="E189" i="20"/>
  <c r="E190" i="20"/>
  <c r="E191" i="20"/>
  <c r="E192" i="20"/>
  <c r="E193" i="20"/>
  <c r="E194" i="20"/>
  <c r="E196" i="20"/>
  <c r="E197" i="20"/>
  <c r="E198" i="20"/>
  <c r="E199" i="20"/>
  <c r="E200" i="20"/>
  <c r="E201" i="20"/>
  <c r="E202" i="20"/>
  <c r="E203" i="20"/>
  <c r="E204" i="20"/>
  <c r="E205" i="20"/>
  <c r="E206" i="20"/>
  <c r="E207" i="20"/>
  <c r="E208" i="20"/>
  <c r="E209" i="20"/>
  <c r="E210" i="20"/>
  <c r="E211" i="20"/>
  <c r="E212" i="20"/>
  <c r="E213" i="20"/>
  <c r="E214" i="20"/>
  <c r="E215" i="20"/>
  <c r="E216" i="20"/>
  <c r="E217" i="20"/>
  <c r="E218" i="20"/>
  <c r="E219" i="20"/>
  <c r="E220" i="20"/>
  <c r="E221" i="20"/>
  <c r="E222" i="20"/>
  <c r="E223" i="20"/>
  <c r="E227" i="20"/>
  <c r="E228" i="20"/>
  <c r="E229" i="20"/>
  <c r="E230" i="20"/>
  <c r="E231" i="20"/>
  <c r="E232" i="20"/>
  <c r="E233" i="20"/>
  <c r="E234" i="20"/>
  <c r="E235" i="20"/>
  <c r="E236" i="20"/>
  <c r="E237" i="20"/>
  <c r="E238" i="20"/>
  <c r="E239" i="20"/>
  <c r="E240" i="20"/>
  <c r="E241" i="20"/>
  <c r="E242" i="20"/>
  <c r="E243" i="20"/>
  <c r="E244" i="20"/>
  <c r="E245" i="20"/>
  <c r="E246" i="20"/>
  <c r="E247" i="20"/>
  <c r="E248" i="20"/>
  <c r="E249" i="20"/>
  <c r="E250" i="20"/>
  <c r="E251" i="20"/>
  <c r="E252" i="20"/>
  <c r="E253" i="20"/>
  <c r="E254" i="20"/>
  <c r="E255" i="20"/>
  <c r="E256" i="20"/>
  <c r="E257" i="20"/>
  <c r="E258" i="20"/>
  <c r="E259" i="20"/>
  <c r="E260" i="20"/>
  <c r="E261" i="20"/>
  <c r="E262" i="20"/>
  <c r="E263" i="20"/>
  <c r="E264" i="20"/>
  <c r="E265" i="20"/>
  <c r="E266" i="20"/>
  <c r="E267" i="20"/>
  <c r="E268" i="20"/>
  <c r="E269" i="20"/>
  <c r="E270" i="20"/>
  <c r="E271" i="20"/>
  <c r="E272" i="20"/>
  <c r="E273" i="20"/>
  <c r="E274" i="20"/>
  <c r="E275" i="20"/>
  <c r="E276" i="20"/>
  <c r="E277" i="20"/>
  <c r="E278" i="20"/>
  <c r="E279" i="20"/>
  <c r="E280" i="20"/>
  <c r="E281" i="20"/>
  <c r="E282" i="20"/>
  <c r="E283" i="20"/>
  <c r="E284" i="20"/>
  <c r="E285" i="20"/>
  <c r="E286" i="20"/>
  <c r="E287" i="20"/>
  <c r="E288" i="20"/>
  <c r="E294" i="20"/>
  <c r="E295" i="20"/>
  <c r="E303" i="20"/>
  <c r="E304" i="20"/>
  <c r="E305" i="20"/>
  <c r="E306" i="20"/>
  <c r="E307" i="20"/>
  <c r="E308" i="20"/>
  <c r="E309" i="20"/>
  <c r="E310" i="20"/>
  <c r="E311" i="20"/>
  <c r="E312" i="20"/>
  <c r="E313" i="20"/>
  <c r="E314" i="20"/>
  <c r="E315" i="20"/>
  <c r="E316" i="20"/>
  <c r="E317" i="20"/>
  <c r="E318" i="20"/>
  <c r="E319" i="20"/>
  <c r="E320" i="20"/>
  <c r="E321" i="20"/>
  <c r="E322" i="20"/>
  <c r="E323" i="20"/>
  <c r="E324" i="20"/>
  <c r="E325" i="20"/>
  <c r="E326" i="20"/>
  <c r="E327" i="20"/>
  <c r="E328" i="20"/>
  <c r="E329" i="20"/>
  <c r="E330" i="20"/>
  <c r="E331" i="20"/>
  <c r="E332" i="20"/>
  <c r="E333" i="20"/>
  <c r="E334" i="20"/>
  <c r="E335" i="20"/>
  <c r="E336" i="20"/>
  <c r="E337" i="20"/>
  <c r="E338" i="20"/>
  <c r="E339" i="20"/>
  <c r="E340" i="20"/>
  <c r="E341" i="20"/>
  <c r="E342" i="20"/>
  <c r="E343" i="20"/>
  <c r="E344" i="20"/>
  <c r="E345" i="20"/>
  <c r="E346" i="20"/>
  <c r="E347" i="20"/>
  <c r="E348" i="20"/>
  <c r="E349" i="20"/>
  <c r="E350" i="20"/>
  <c r="E351" i="20"/>
  <c r="E352" i="20"/>
  <c r="E353" i="20"/>
  <c r="E354" i="20"/>
  <c r="E355" i="20"/>
  <c r="E356" i="20"/>
  <c r="E357" i="20"/>
  <c r="E358" i="20"/>
  <c r="E359" i="20"/>
  <c r="E360" i="20"/>
  <c r="E361" i="20"/>
  <c r="E362" i="20"/>
  <c r="E363" i="20"/>
  <c r="E364" i="20"/>
  <c r="E365" i="20"/>
  <c r="E366" i="20"/>
  <c r="E367" i="20"/>
  <c r="E368" i="20"/>
  <c r="E369" i="20"/>
  <c r="E370" i="20"/>
  <c r="E371" i="20"/>
  <c r="E372" i="20"/>
  <c r="E373" i="20"/>
  <c r="E374" i="20"/>
  <c r="E375" i="20"/>
  <c r="E376" i="20"/>
  <c r="E377" i="20"/>
  <c r="E378" i="20"/>
  <c r="E379" i="20"/>
  <c r="E380" i="20"/>
  <c r="E381" i="20"/>
  <c r="E382" i="20"/>
  <c r="E383" i="20"/>
  <c r="E384" i="20"/>
  <c r="E385" i="20"/>
  <c r="E386" i="20"/>
  <c r="E387" i="20"/>
  <c r="E388" i="20"/>
  <c r="E389" i="20"/>
  <c r="E390" i="20"/>
  <c r="E391" i="20"/>
  <c r="E392" i="20"/>
  <c r="E393" i="20"/>
  <c r="E394" i="20"/>
  <c r="E395" i="20"/>
  <c r="E396" i="20"/>
  <c r="E398" i="20"/>
  <c r="E399" i="20"/>
  <c r="E400" i="20"/>
  <c r="E401" i="20"/>
  <c r="E402" i="20"/>
  <c r="E403" i="20"/>
  <c r="E404" i="20"/>
  <c r="E405" i="20"/>
  <c r="E406" i="20"/>
  <c r="E407" i="20"/>
  <c r="E408" i="20"/>
  <c r="E409" i="20"/>
  <c r="E410" i="20"/>
  <c r="E411" i="20"/>
  <c r="E412" i="20"/>
  <c r="E413" i="20"/>
  <c r="E414" i="20"/>
  <c r="E415" i="20"/>
  <c r="E416" i="20"/>
  <c r="E417" i="20"/>
  <c r="E418" i="20"/>
  <c r="E419" i="20"/>
  <c r="E420" i="20"/>
  <c r="E421" i="20"/>
  <c r="E422" i="20"/>
  <c r="E423" i="20"/>
  <c r="E424" i="20"/>
  <c r="E425" i="20"/>
  <c r="E426" i="20"/>
  <c r="E427" i="20"/>
  <c r="E428" i="20"/>
  <c r="E429" i="20"/>
  <c r="E430" i="20"/>
  <c r="E431" i="20"/>
  <c r="E432" i="20"/>
  <c r="E433" i="20"/>
  <c r="E434" i="20"/>
  <c r="E435" i="20"/>
  <c r="E436" i="20"/>
  <c r="E437" i="20"/>
  <c r="E438" i="20"/>
  <c r="E439" i="20"/>
  <c r="E440" i="20"/>
  <c r="E441" i="20"/>
  <c r="E442" i="20"/>
  <c r="E443" i="20"/>
  <c r="E444" i="20"/>
  <c r="E445" i="20"/>
  <c r="E446" i="20"/>
  <c r="E447" i="20"/>
  <c r="E448" i="20"/>
  <c r="E449" i="20"/>
  <c r="E450" i="20"/>
  <c r="E451" i="20"/>
  <c r="E452" i="20"/>
  <c r="E453" i="20"/>
  <c r="E454" i="20"/>
  <c r="E455" i="20"/>
  <c r="E456" i="20"/>
  <c r="E457" i="20"/>
  <c r="E458" i="20"/>
  <c r="E459" i="20"/>
  <c r="E460" i="20"/>
  <c r="E461" i="20"/>
  <c r="E462" i="20"/>
  <c r="E463" i="20"/>
  <c r="E464" i="20"/>
  <c r="E465" i="20"/>
  <c r="E466" i="20"/>
  <c r="E467" i="20"/>
  <c r="E468" i="20"/>
  <c r="E469" i="20"/>
  <c r="E470" i="20"/>
  <c r="E471" i="20"/>
  <c r="E472" i="20"/>
  <c r="E473" i="20"/>
  <c r="E474" i="20"/>
  <c r="E475" i="20"/>
  <c r="E476" i="20"/>
  <c r="E477" i="20"/>
  <c r="E478" i="20"/>
  <c r="E479" i="20"/>
  <c r="E480" i="20"/>
  <c r="E481" i="20"/>
  <c r="E482" i="20"/>
  <c r="E483" i="20"/>
  <c r="E484" i="20"/>
  <c r="E485" i="20"/>
  <c r="E486" i="20"/>
  <c r="E487" i="20"/>
  <c r="E488" i="20"/>
  <c r="E12" i="20"/>
</calcChain>
</file>

<file path=xl/sharedStrings.xml><?xml version="1.0" encoding="utf-8"?>
<sst xmlns="http://schemas.openxmlformats.org/spreadsheetml/2006/main" count="4223" uniqueCount="1355">
  <si>
    <t>DIRECCION DE RECURSOS HUMANOS- MEM</t>
  </si>
  <si>
    <t>AFP</t>
  </si>
  <si>
    <t>CHOFER</t>
  </si>
  <si>
    <t>SECRETARIA</t>
  </si>
  <si>
    <t>ANALISTA PROGRAMADOR</t>
  </si>
  <si>
    <t>DIRECCION JURIDICA- MEM</t>
  </si>
  <si>
    <t>ASISTENTE DEL DESPACHO</t>
  </si>
  <si>
    <t>WILLY DE JESUS SURIEL LOPEZ</t>
  </si>
  <si>
    <t>DIRECTOR (A)</t>
  </si>
  <si>
    <t>DIRECCION DE COMUNICACIONES- MEM</t>
  </si>
  <si>
    <t>PABLO DE LEON DE LEON</t>
  </si>
  <si>
    <t>SEGURIDAD</t>
  </si>
  <si>
    <t>EDDYS OLIVO</t>
  </si>
  <si>
    <t>ANTONI EMILIO LOPEZ RAMIREZ</t>
  </si>
  <si>
    <t>DEVENGADO POR EL EMPLEADO</t>
  </si>
  <si>
    <t xml:space="preserve">CARGO </t>
  </si>
  <si>
    <t xml:space="preserve">NOMBRE </t>
  </si>
  <si>
    <t>NOEL MEDINA FELIZ</t>
  </si>
  <si>
    <t>CARLOS PORFIRIO LOPEZ ALMONTE</t>
  </si>
  <si>
    <t>MINISTERIO DE ENERGIA Y MINAS</t>
  </si>
  <si>
    <t>VALORES EN RD$</t>
  </si>
  <si>
    <t>NOMINA EMPLEADOS FIJOS</t>
  </si>
  <si>
    <t>ANALISTA FINANCIERA</t>
  </si>
  <si>
    <t>ZORAIDA FRANCISCA HERNANDEZ SANCHEZ</t>
  </si>
  <si>
    <t>AYUDANTE MANTENIMIENTO</t>
  </si>
  <si>
    <t>ZENON DE JESUS HEREDIA</t>
  </si>
  <si>
    <t>AUXILIAR ADMINISTRATIVO (A)</t>
  </si>
  <si>
    <t>YURIVERKA EUNILSA SILVA GARCIA</t>
  </si>
  <si>
    <t>YOSUEL ENRIQUE MARTINEZ CUELLO</t>
  </si>
  <si>
    <t>YOMEL MIGUEL CUEVAS MATOS</t>
  </si>
  <si>
    <t>YOLANDA OVALLES ALONZO</t>
  </si>
  <si>
    <t>FACILITADOR PROVINCIAL</t>
  </si>
  <si>
    <t>ABOGADO (A)</t>
  </si>
  <si>
    <t>YARIMEH YANETH MORA CERRO</t>
  </si>
  <si>
    <t>COORDINADOR PROVINCIAL</t>
  </si>
  <si>
    <t>YANKI ANTONIO UCETA</t>
  </si>
  <si>
    <t>YAMILET MEJIA SOTO</t>
  </si>
  <si>
    <t>AUXILIAR</t>
  </si>
  <si>
    <t>XIOMARA MERCEDES BENCOSME GERMOSEN</t>
  </si>
  <si>
    <t>WILLIAMS PARRA MARTINEZ</t>
  </si>
  <si>
    <t>WANDA EVELIN CONTRERAS</t>
  </si>
  <si>
    <t>GEOLOGO (A)</t>
  </si>
  <si>
    <t>VICTOR ALFONSO TORIBIO ABREU</t>
  </si>
  <si>
    <t>VERONICA NOELIA GUZMAN GUZMAN</t>
  </si>
  <si>
    <t>COORD. PROGRAMAS ESPECIALES</t>
  </si>
  <si>
    <t>SENCION MARTINEZ DE LA CRUZ</t>
  </si>
  <si>
    <t>COORDINADOR (A)</t>
  </si>
  <si>
    <t>SANTA ANA HEREDIA MARTE</t>
  </si>
  <si>
    <t>TECNICO ACCESO INFORMACION</t>
  </si>
  <si>
    <t>ROSIVARIS MONTERO DUVAL</t>
  </si>
  <si>
    <t>ROMAN HENRIQUEZ</t>
  </si>
  <si>
    <t>ENCARGADO (A)</t>
  </si>
  <si>
    <t>ROBERTO JOSE QUEZADA THORMANN</t>
  </si>
  <si>
    <t>RICARDO DE JESUS BRAZOBAN</t>
  </si>
  <si>
    <t>RAYSA DE LA CRUZ GONZALEZ</t>
  </si>
  <si>
    <t>RAMON PEREYRA EMILIANO</t>
  </si>
  <si>
    <t>PEDRO ORTIZ</t>
  </si>
  <si>
    <t>PEDRO JOSE LUIS RODRIGUEZ PINEDA</t>
  </si>
  <si>
    <t>PEDRO DE LOS SANTOS AYBAL</t>
  </si>
  <si>
    <t>ANALISTA CALIDAD EN LA GESTION</t>
  </si>
  <si>
    <t>PATRICIA DEL CARMEN RIVAS LARA</t>
  </si>
  <si>
    <t>OSCAR PEREZ</t>
  </si>
  <si>
    <t>OLGA MILENIA PEÑA HERRERA</t>
  </si>
  <si>
    <t>ASISTENTE</t>
  </si>
  <si>
    <t>NELSON JEREZ</t>
  </si>
  <si>
    <t>NEILA INMACULADA GARCIA HARVEY</t>
  </si>
  <si>
    <t>NATHALIE PEÑA CRUZ</t>
  </si>
  <si>
    <t>NANDO DE LAS NIEVES</t>
  </si>
  <si>
    <t>MIREYA ALTAGRACIA DISLA FAMILIA</t>
  </si>
  <si>
    <t>MILAGROS CABRERA MATEO</t>
  </si>
  <si>
    <t>MIGUELINA GARCIA GONDRES</t>
  </si>
  <si>
    <t>MIGUEL ANGEL TORRES HERNANDEZ</t>
  </si>
  <si>
    <t>MIGUEL ANGEL EVE ALCANTARA</t>
  </si>
  <si>
    <t>MERCEDES MONTERO MAGALLANE</t>
  </si>
  <si>
    <t>MARTIN SIMEON JIMENEZ ORTIZ</t>
  </si>
  <si>
    <t>MARISOL DE CARMEN VILLAVERDE VALDEZ</t>
  </si>
  <si>
    <t>COORDINADOR (A) DESPACHO</t>
  </si>
  <si>
    <t>MARGARITA ANTONIA CHELIN ORTIZ</t>
  </si>
  <si>
    <t>PLOMERO</t>
  </si>
  <si>
    <t>MARCOS FELIX GUZMAN VALDEZ</t>
  </si>
  <si>
    <t>MARCIA JOSEFINA OVALLES</t>
  </si>
  <si>
    <t>MAIRELINE MAGDALENA RAMIREZ PEREZ</t>
  </si>
  <si>
    <t>SOPORTE USUARIO</t>
  </si>
  <si>
    <t>LUIS ENCARNACION</t>
  </si>
  <si>
    <t>LUCIA PINALES RODRIGUEZ</t>
  </si>
  <si>
    <t>LUCECITA SANCHEZ ESPINAL</t>
  </si>
  <si>
    <t>LOURDES LANTIGUA GARCIA</t>
  </si>
  <si>
    <t>LENIN GREY MELO GUTIERREZ</t>
  </si>
  <si>
    <t>COORD. RELACIONES PUBLICAS</t>
  </si>
  <si>
    <t>KIARABEL GENAO ALVAREZ</t>
  </si>
  <si>
    <t>KENIA ELIZABEHT MARTINEZ HEREDIA</t>
  </si>
  <si>
    <t>ADMINISTRADOR BASE DE DATOS</t>
  </si>
  <si>
    <t>KENDYS ISRAEL TORRES FRANCO</t>
  </si>
  <si>
    <t>KELVIN MENDEZ</t>
  </si>
  <si>
    <t>KATIUSKA NAIRE ESTEVEZ GARRIDO</t>
  </si>
  <si>
    <t>KATHERINE MARIA DEL VALLE SANCHEZ</t>
  </si>
  <si>
    <t>JUSTO SANTOS MU¥OZ</t>
  </si>
  <si>
    <t>JULIZA GIL CASTILLO</t>
  </si>
  <si>
    <t>JUANA MARIA GIRON DE JESUS</t>
  </si>
  <si>
    <t>CAMARERA</t>
  </si>
  <si>
    <t>JUANA ELCIDA MARTINEZ</t>
  </si>
  <si>
    <t>JUAN LUIS VILLA NUEVA BEATO</t>
  </si>
  <si>
    <t>ELECTRICISTA</t>
  </si>
  <si>
    <t>JUAN JOSE POLANCO LEONARDO</t>
  </si>
  <si>
    <t>JUAN ISIDRO MONTERO MONTERO</t>
  </si>
  <si>
    <t>SUPERVISOR AMBIENTAL</t>
  </si>
  <si>
    <t>JUAN FRANCISCO CASTRO MOJICA</t>
  </si>
  <si>
    <t>AUXILIAR ALMACEN Y SUMINISTRO</t>
  </si>
  <si>
    <t>JUAN EVANGELISTA FIGUEROA BERROA</t>
  </si>
  <si>
    <t>JUAN BAUTISTA TEJEDA BAEZ</t>
  </si>
  <si>
    <t>JOSE MERCEDES</t>
  </si>
  <si>
    <t>JOSE MANUEL ROJAS RODRIGUEZ</t>
  </si>
  <si>
    <t>SOPORTE INFORMATICO</t>
  </si>
  <si>
    <t>JOSE MANUEL DE JESUS SANCHEZ CAMPOS</t>
  </si>
  <si>
    <t>JOSE LUIS ENCARNACIÓN VARGAS</t>
  </si>
  <si>
    <t>JOSE ABEL NOREL BALBUENA</t>
  </si>
  <si>
    <t>JORGE ARTURO CAYETANO MARTE</t>
  </si>
  <si>
    <t>SUPERVISOR MANTENIMIENTO</t>
  </si>
  <si>
    <t>JOHNNY GONZALEZ MATEO</t>
  </si>
  <si>
    <t>ANALISTA DESARROLLO INSTITUCIO</t>
  </si>
  <si>
    <t>JOEL HERMOGENES NUÑEZ BUENO</t>
  </si>
  <si>
    <t>JHONAIKA DEL CARMEN PEGUERO ROSARIO</t>
  </si>
  <si>
    <t>JEREMIA RAMIREZ RODRIGUEZ</t>
  </si>
  <si>
    <t>JACOBO ARTURO SIMON MONZON</t>
  </si>
  <si>
    <t>COORD. DE RECURSOS HUMANOS</t>
  </si>
  <si>
    <t>IRIS AYALA PORTORREAL</t>
  </si>
  <si>
    <t>INDHIRA MIGUELINA BILLINI MINYETY</t>
  </si>
  <si>
    <t>INASKA MARIELA LUCIANO FIGUEREO</t>
  </si>
  <si>
    <t>HIPOLITO YOMAICO SEGURA MARTINEZ</t>
  </si>
  <si>
    <t>HIPOLITO REYES</t>
  </si>
  <si>
    <t>HENDRIX RAFAEL VILLAMAN DOMINGUEZ</t>
  </si>
  <si>
    <t>HELEN PALMIRA PEREZ CONCEPCION</t>
  </si>
  <si>
    <t>HARRY DE LOS SANTOS JAVIER</t>
  </si>
  <si>
    <t>HAROL ERNESTO SANTANA AYALA</t>
  </si>
  <si>
    <t>GUSTAVO ADOLFO MEJIA-RICART DEL ROSA</t>
  </si>
  <si>
    <t>FACILITADOR</t>
  </si>
  <si>
    <t>GUILLERMO PEREZ FELIX</t>
  </si>
  <si>
    <t>GLENY CONTRERAS</t>
  </si>
  <si>
    <t>GINEISSYS TISSEL THEN</t>
  </si>
  <si>
    <t>GINA MERY MARTINEZ HERNANDEZ</t>
  </si>
  <si>
    <t>GERBELLYN NATALIA MATEO CORNIEL</t>
  </si>
  <si>
    <t>GENESIS ROSARIO GARRIDO</t>
  </si>
  <si>
    <t>GELSARY DARIANA CABRAL JOSE</t>
  </si>
  <si>
    <t>GABRIEL FRANCISCO CARELA VALERA</t>
  </si>
  <si>
    <t>FRANCISCO ANTONIO MUESES CONTRERAS</t>
  </si>
  <si>
    <t>FRANCHELIS MARIA SOSA FRIAS</t>
  </si>
  <si>
    <t>ARQUITECTO (A)</t>
  </si>
  <si>
    <t>FERNANDO RHADAMES DIAZ TORRES</t>
  </si>
  <si>
    <t>FELICIA JOHANNA POZO MONTA¥O</t>
  </si>
  <si>
    <t>FELICIA HILARIO HERNANDEZ</t>
  </si>
  <si>
    <t>EVELYN VALDERA GUERRERO</t>
  </si>
  <si>
    <t>ESTERIN ROSAINA SANTANA TEJADA</t>
  </si>
  <si>
    <t>ELLIOT PEREZ TERRERO</t>
  </si>
  <si>
    <t>ELIZABETH MARY REYNOSO TEJADA</t>
  </si>
  <si>
    <t>TECNICO AMBIENTALISTA</t>
  </si>
  <si>
    <t>EDWIN LOPEZ ENCARNACION</t>
  </si>
  <si>
    <t>DOMINGO ANTONIO DEL PILAR CALDERA</t>
  </si>
  <si>
    <t>DILCIA DE JESUS ABREU</t>
  </si>
  <si>
    <t>ANALISTA COMPRAS</t>
  </si>
  <si>
    <t>CINTHIA RANYELIS MERCADO TRINIDAD</t>
  </si>
  <si>
    <t>FOTOGRAFO (A)</t>
  </si>
  <si>
    <t>CINDY MERCEDES RAMIREZ PAULINO</t>
  </si>
  <si>
    <t>CESAR EMILIO MEDINA GARABITO</t>
  </si>
  <si>
    <t>CESAR DOMINGO SANCHEZ TORRES</t>
  </si>
  <si>
    <t>COORD. DE PRENSA</t>
  </si>
  <si>
    <t>CARMINIA CELIDED SEVERINO</t>
  </si>
  <si>
    <t>CARMEN IRIS RUIZ CORONADO</t>
  </si>
  <si>
    <t>BRENDA SEVERINO SELMO</t>
  </si>
  <si>
    <t>BIENVENIDO SOTO MORENO</t>
  </si>
  <si>
    <t>BENJAMIN RODRIGUEZ</t>
  </si>
  <si>
    <t>BENITO ALEJANDRO HERNANDEZ MOTA</t>
  </si>
  <si>
    <t>ARAFAT BELLO MEDINA</t>
  </si>
  <si>
    <t>SUPERVISOR TRANSPORTACION</t>
  </si>
  <si>
    <t>APOLINAR DURAN MEJIA</t>
  </si>
  <si>
    <t>ANTONIO DE AZA ROSARIO</t>
  </si>
  <si>
    <t>ANTONIO ALMONTE REYNOSO</t>
  </si>
  <si>
    <t>ANNY KARIME BIDO DE JESUS</t>
  </si>
  <si>
    <t>ANALISTA FINANCIERO</t>
  </si>
  <si>
    <t>ANA FRANCISCA ALCANTARA AYBAR</t>
  </si>
  <si>
    <t>ALIN JOSE RODRIGUEZ RODRIGUEZ</t>
  </si>
  <si>
    <t>ALEXIS REYNOSO HERNANDEZ</t>
  </si>
  <si>
    <t>ALEXANDRA ROSA BAEZ</t>
  </si>
  <si>
    <t>ALEJANDRO MARTINEZ PACHECO</t>
  </si>
  <si>
    <t>ALBERT GOMEZ JIMENEZ</t>
  </si>
  <si>
    <t>ALBA NELY OGANDO MONTERO</t>
  </si>
  <si>
    <t>AGUSTIN SUAREZ SUAREZ</t>
  </si>
  <si>
    <t>TECNICO</t>
  </si>
  <si>
    <t>ADRIEL JONATHAN COATS MARTE</t>
  </si>
  <si>
    <t>DEPARTAMENTO FINANCIERO- MEM</t>
  </si>
  <si>
    <t>DIVISION DE SERVICIOS GENERALES- MEM</t>
  </si>
  <si>
    <t>DIVISION DE CONTABILIDAD- MEM</t>
  </si>
  <si>
    <t>DIRECCION DE ASUNTOS AMBIENTALES Y SOCIA</t>
  </si>
  <si>
    <t>DEPARTAMENTO DE ELABORACION DE DOCUMENTO</t>
  </si>
  <si>
    <t>DIRECCION DE RELACIONES INTERNACIONALES</t>
  </si>
  <si>
    <t>DIRECCION ADMINISTRATIVA FINANCIERA- MEM</t>
  </si>
  <si>
    <t>DEPARTAMENTO DE DESARROLLO INSTITUCIONAL</t>
  </si>
  <si>
    <t>DEPARTAMENTO DE ACCESO A LA INFORMACION</t>
  </si>
  <si>
    <t>DIVISION DE CORRESPONDENCIA Y ARCHIVO- M</t>
  </si>
  <si>
    <t>DEPARTAMENTO DE DESARROLLO E IMPLEMENTAC</t>
  </si>
  <si>
    <t>DEPARTAMENTO DE LITIGIOS- MEM</t>
  </si>
  <si>
    <t>DIRECCION DE PLANIFICACION Y DESARROLLO</t>
  </si>
  <si>
    <t>DEPARTAMENTO ADMINISTRATIVO- MEM</t>
  </si>
  <si>
    <t>DEPARTAMENTO DE FORMULACION, MONITOREO Y</t>
  </si>
  <si>
    <t>DEPARTAMENTO DE ADMINISTRACION DEL SERVI</t>
  </si>
  <si>
    <t>DIRECCION DE TECNOLOGIAS DE LA INFORMACI</t>
  </si>
  <si>
    <t>DEPARTAMENTO DE OPERACIONES TIC- MEM</t>
  </si>
  <si>
    <t>DIVISION DE COMPRAS Y CONTRATACIONES- ME</t>
  </si>
  <si>
    <t>DIVISION DE ALMACEN Y SUMINISTRO- MEM</t>
  </si>
  <si>
    <t>JUAN ANTONIO BELIARD</t>
  </si>
  <si>
    <t>JUAN JOSE NICOLAS RODRIGUEZ CACERES</t>
  </si>
  <si>
    <t>MERCEDES NATASHA RODRIGUEZ HERNANDEZ</t>
  </si>
  <si>
    <t>MIGUEL ANGEL DIAZ DIAZ</t>
  </si>
  <si>
    <t>VICEMINISTERIO DE MINA</t>
  </si>
  <si>
    <t>YASHLEY ALTAGRACIA PEÑA MEDINA</t>
  </si>
  <si>
    <t>TECNICO POLITICAS AHORRO ENERG</t>
  </si>
  <si>
    <t>VICTOR GUILLEN ARIAS</t>
  </si>
  <si>
    <t>TOMAS BIENVENIDO VARONA RAMIREZ</t>
  </si>
  <si>
    <t>RAFAEL ORLANDO GOMEZ DEL GIUDICE</t>
  </si>
  <si>
    <t>ORLANDO DE JESUS LORENZO</t>
  </si>
  <si>
    <t>MIOZOTTY DE LOS SANTOS ABREU</t>
  </si>
  <si>
    <t>LUCY MODESTA RODRIGUEZ CAMINERO</t>
  </si>
  <si>
    <t>JUAN PABLO ROA</t>
  </si>
  <si>
    <t>GOMEZ NUÑEZ JORGE</t>
  </si>
  <si>
    <t>ERNESTO ACEVEDO PEÑA</t>
  </si>
  <si>
    <t>EMELY ALEXANDRA MENDEZ CANO</t>
  </si>
  <si>
    <t>ELVIN MANUEL SANTANA</t>
  </si>
  <si>
    <t>EDWIN GUARIONEX LARA DEL VILLAR</t>
  </si>
  <si>
    <t>DANIEL ASENCIO TURBI</t>
  </si>
  <si>
    <t>CAROLINA DEL MAR RODRIGUEZ PIMENTEL</t>
  </si>
  <si>
    <t>CARMEN RITA FONDEUR DIAZ</t>
  </si>
  <si>
    <t>BAYARDO ANIBAL MEJIA DE PEÑA</t>
  </si>
  <si>
    <t>ANTONIO ALFONSO RODRIGUEZ TEJADA</t>
  </si>
  <si>
    <t>ALTAGRACIA TORRES ESPINO</t>
  </si>
  <si>
    <t>VICEMINISTERIO DE SEGURIDAD ENERGETICA E</t>
  </si>
  <si>
    <t>VICEMINISTERIO DE AHORRO ENERGETICO GUBE</t>
  </si>
  <si>
    <t>VICEMINISTERIO DE ENERGIA</t>
  </si>
  <si>
    <t>VICEMINISTERIO DE ENERGIA NUCLEAR</t>
  </si>
  <si>
    <t>CARMEN DE JESUS MARTINEZ TORIBIO</t>
  </si>
  <si>
    <t>LUIS FRANCISCO TORRES MANZUETA</t>
  </si>
  <si>
    <t>ANALISTA</t>
  </si>
  <si>
    <t>NISAEL DIONISIO DIROCIE MATOS</t>
  </si>
  <si>
    <t>ROSSY WALKIRIA CAAMAÑO OROZCO</t>
  </si>
  <si>
    <t>VICEMINISTERIO DE HIDROCARBUROS</t>
  </si>
  <si>
    <t>CINDY YAMILET HERNANDEZ</t>
  </si>
  <si>
    <t>ELIYEN ADOLFO RODRIGUEZ RODRIGUEZ</t>
  </si>
  <si>
    <t>ESPERANZA ESTRELLA RODRIGUEZ</t>
  </si>
  <si>
    <t>FELIX ALCIBIADES LUNA ALBERTO</t>
  </si>
  <si>
    <t>JOSE ANTONIO PEÑA CABRERA</t>
  </si>
  <si>
    <t>MARIA MAGDALENA RAMIREZ MEDINA</t>
  </si>
  <si>
    <t>ROBERTO DURAN DE JESUS</t>
  </si>
  <si>
    <t>VILMA NOEMI DEL PILAR CABRERA PEÑA</t>
  </si>
  <si>
    <t>YESENIA MONTERO MORILLO</t>
  </si>
  <si>
    <t>ANA ESTHER BRAZOBAN SOTO</t>
  </si>
  <si>
    <t>TECNICO CONTABILIDAD</t>
  </si>
  <si>
    <t>ANABELLE REYNOSO ADOLPHUS</t>
  </si>
  <si>
    <t>DIRECTOR (A) DE PLANIFICACION</t>
  </si>
  <si>
    <t>ANGELA MARIANNE ROMERO FOUCAULT</t>
  </si>
  <si>
    <t>BASILIO LOPEZ PAULINO</t>
  </si>
  <si>
    <t>BAYOAN NORBERTO SOTO GARCIA</t>
  </si>
  <si>
    <t>CARLOS MANUEL PICHARDO VALENTIN</t>
  </si>
  <si>
    <t>CIRILO REYNOSO CHALAS</t>
  </si>
  <si>
    <t>DELMIS MARTE HICHEZ</t>
  </si>
  <si>
    <t>ENCARGADO DE LA OFICINA DE ACC</t>
  </si>
  <si>
    <t>DOROTEO ARMANDO RODRIGUEZ YRIARTE</t>
  </si>
  <si>
    <t>ASESOR INVESTIGACION TECNOLOGI</t>
  </si>
  <si>
    <t>EDITH JEANETTY PAULINO P DE MARMOLEJ</t>
  </si>
  <si>
    <t>EDWARD ALEXIS SANCHEZ DE OLEO</t>
  </si>
  <si>
    <t>EDWIN JESUS RAMIREZ TEJEDA</t>
  </si>
  <si>
    <t>ESCOLASTICA DE LA CRUZ MARTE</t>
  </si>
  <si>
    <t>EURIS ALMONTE SANTOS</t>
  </si>
  <si>
    <t>FRANCISCO ANTONIO ORBE SERRANO</t>
  </si>
  <si>
    <t>FRANKLYN FRANCISCO GUERRA DURAN</t>
  </si>
  <si>
    <t>ENCARGADO (A) DIVISION SERVICI</t>
  </si>
  <si>
    <t>FREDDY FLORIAN LARA FELIPE</t>
  </si>
  <si>
    <t>ASESOR (A)</t>
  </si>
  <si>
    <t>GERSON POLANCO DOMINGUEZ</t>
  </si>
  <si>
    <t>GLENIS ELIZABETH HOLGUIN LORA</t>
  </si>
  <si>
    <t>GLENYS DAHIANA VARGAS NUÑEZ</t>
  </si>
  <si>
    <t>GOLYE LATOUFE JIMENEZ</t>
  </si>
  <si>
    <t>ENCARGADA DE PROMOCION MINERA</t>
  </si>
  <si>
    <t>HECTOR BIENVENIDO PUELLO GERARDO</t>
  </si>
  <si>
    <t>HEIDY ILCANIA ADON VARGAS</t>
  </si>
  <si>
    <t>HENRY ALEXANDER DE LA ROSA GREEN</t>
  </si>
  <si>
    <t>COORDINADOR (A) GESTION AMBIEN</t>
  </si>
  <si>
    <t>JESUS MARIA CASTILLO</t>
  </si>
  <si>
    <t>ENCARGADO (A) DE LA DIVISION D</t>
  </si>
  <si>
    <t>JOAN FRANCISCO FERNANDEZ OSORIO</t>
  </si>
  <si>
    <t>JORGE ANTONIO MOTA NIN</t>
  </si>
  <si>
    <t>DIRECTOR SEGURIDAD ENERGETICA</t>
  </si>
  <si>
    <t>JOSE LUIS VALLEJO PEGUERO</t>
  </si>
  <si>
    <t>JOSE MAURICIO SALVADOR HERNANDEZ CEP</t>
  </si>
  <si>
    <t>DIRECTOR (A) TECNICO (A)</t>
  </si>
  <si>
    <t>JUAN ABRAHAM CUEVAS SANCHEZ</t>
  </si>
  <si>
    <t>JUAN FELIPE DE J DITREN FLORES</t>
  </si>
  <si>
    <t>JUAN JOSE HERNANDEZ PERALTA</t>
  </si>
  <si>
    <t>ENC. DPTO. ADMINISTRACION SERV</t>
  </si>
  <si>
    <t>JUANA ROSALIA LORENZO QUEZADA</t>
  </si>
  <si>
    <t>LUIS HUBERTO PEREZ FONDEUR</t>
  </si>
  <si>
    <t>ENC. DPTO. ELABORACION DOCUMEN</t>
  </si>
  <si>
    <t>MADELIN JARONI DEL PILAR RAMIREZ SAN</t>
  </si>
  <si>
    <t>DIR. PROMOCION USO RACIONAL EN</t>
  </si>
  <si>
    <t>MARCELINO DE JESUS MORDAN</t>
  </si>
  <si>
    <t>MARIA VASQUEZ VARGAS</t>
  </si>
  <si>
    <t>MARTHA IRENE TEJADA CASTILLO</t>
  </si>
  <si>
    <t>MATILDE ALTAGRACIA BALCACER MARTINEZ</t>
  </si>
  <si>
    <t>DIRECTOR (A) JURIDICO</t>
  </si>
  <si>
    <t>NELLY STHEFANY JAVIER MARTINEZ</t>
  </si>
  <si>
    <t>OMAR ALEJANDRO DOTEL CARABALLO</t>
  </si>
  <si>
    <t>OMAR GARCIA GARCIA</t>
  </si>
  <si>
    <t>PATRICIA ALBURQUERQUE MORA</t>
  </si>
  <si>
    <t>PATRICIA ELENA PRIEGO DE LOS REYES</t>
  </si>
  <si>
    <t>ROSANNA AMPARO PANIAGUA</t>
  </si>
  <si>
    <t>ROSSY MASSIEL CEBALLO DE LOS SANTOS</t>
  </si>
  <si>
    <t>RUDY MARKS FAMILIA REYNOSO</t>
  </si>
  <si>
    <t>WAIDY REYNALDO TEJADA RAMOS</t>
  </si>
  <si>
    <t>WILFRIN CARMONA ROMERO</t>
  </si>
  <si>
    <t>WILLY CHAMBERAL VILLA TINEO</t>
  </si>
  <si>
    <t>DIR. POLITICAS DE AHORRO Y EFI</t>
  </si>
  <si>
    <t>WILSON ALEXANDER NUÑEZ PIMENTEL</t>
  </si>
  <si>
    <t>DIR. INFRAESTRUCTURA ENERGETIC</t>
  </si>
  <si>
    <t>YAMELY ELIZABETH RODRIGUEZ DIAZ</t>
  </si>
  <si>
    <t>YANIRA ALTAGRACIA EVANGELISTA</t>
  </si>
  <si>
    <t>YESICA MANUELA DE PEÑA GUILLEN</t>
  </si>
  <si>
    <t>YOHAN MANUEL REYNOSO DE JESUS</t>
  </si>
  <si>
    <t>ANALISTA DE RECURSOS HUMANOS</t>
  </si>
  <si>
    <t>YOHANNA KARINA HENRIQUEZ JIMENEZ</t>
  </si>
  <si>
    <t>ENC. DEPARTAMENTO DE FORMACIÓN</t>
  </si>
  <si>
    <t>DIRECCION DE PROMOCION DEL USO RACIONAL</t>
  </si>
  <si>
    <t>BIANCA CRISTINA RODRIGUEZ MAZARA</t>
  </si>
  <si>
    <t>DEIVY MANUEL MORENO MANZANILLO</t>
  </si>
  <si>
    <t>ESTHER SANTIL MERCEDES</t>
  </si>
  <si>
    <t>JOSE ALBERTO TAVERAS</t>
  </si>
  <si>
    <t>JUANITO ENCARNACION MONTERO</t>
  </si>
  <si>
    <t>LILA ROSARIO RODRIGUEZ DE BAEZ</t>
  </si>
  <si>
    <t>MARIA FERNANDA ROSARIO</t>
  </si>
  <si>
    <t>GESTOR DE EVENTOS</t>
  </si>
  <si>
    <t>MIGUEL ANGEL ALMONTE CAPELLAN</t>
  </si>
  <si>
    <t>DANIEL GALVAN BRUGAL</t>
  </si>
  <si>
    <t>EMMANUEL ALEXANDRO DEL ORBE FILPO</t>
  </si>
  <si>
    <t>MEDICO</t>
  </si>
  <si>
    <t>FRANCIS ALBERTO ORTIZ</t>
  </si>
  <si>
    <t>JOSE ANTONIO MARTINEZ DAUHAJRE</t>
  </si>
  <si>
    <t>JUVENAL LORENZO LIRANZO</t>
  </si>
  <si>
    <t>KENYA ARACELIS MERCEDES HERNANDEZ</t>
  </si>
  <si>
    <t>ENCARGADO (A) FORMULACION, MON</t>
  </si>
  <si>
    <t>LUIS POMPILIO FONDEUR MENDOZA</t>
  </si>
  <si>
    <t>MARIELLA DEL CARMEN MATEO VILLANUEVA</t>
  </si>
  <si>
    <t>MARLENIN JEANLIZ LANTIGUA NINA</t>
  </si>
  <si>
    <t>OLIMAR RIJO ACOSTA</t>
  </si>
  <si>
    <t>ANALISTA DE REDES</t>
  </si>
  <si>
    <t>PAMELA CRISTINA DE LOS SANTOS PEÑA</t>
  </si>
  <si>
    <t>PAUL LAUDISLAO ROSARIO ALMANZAR</t>
  </si>
  <si>
    <t>ANALISTA DE PLANIFICACION</t>
  </si>
  <si>
    <t>PEDRO ALEXANDER FRANCO PEÑA</t>
  </si>
  <si>
    <t>PRICCILA VIRGINIA PEGUERO MARTINEZ</t>
  </si>
  <si>
    <t>ANALISTA FORM., MONITOREO Y EV</t>
  </si>
  <si>
    <t>RAMON DEL ROSARIO PLATA PUELLO</t>
  </si>
  <si>
    <t>SANTA MARTINEZ</t>
  </si>
  <si>
    <t>VICTOR MANUEL LIRIANO ROSARIO</t>
  </si>
  <si>
    <t>CARLOS MANUEL ALBURQUERQUE ASTACIO</t>
  </si>
  <si>
    <t>DENISSE ANDREINA PUELLO CEDANO</t>
  </si>
  <si>
    <t>EDICKSON ANEUDIS TEJEDA JAVIER</t>
  </si>
  <si>
    <t>EZEQUIEL FELIZ MATOS</t>
  </si>
  <si>
    <t>OSCAR ENRIQUE MARTINEZ VALDEZ</t>
  </si>
  <si>
    <t>PABLO ARREDONDO BAUTISTA</t>
  </si>
  <si>
    <t>PORFIRIO ANTONIO VICIOSO LAMAR</t>
  </si>
  <si>
    <t>ROMNY DAVID PRENZA CONTRERAS</t>
  </si>
  <si>
    <t>YAZMILE CASTIDAD DIPRES DE LEON</t>
  </si>
  <si>
    <t>TESORERO</t>
  </si>
  <si>
    <t>RASHELL ANTONIA MENDEZ LORA</t>
  </si>
  <si>
    <t>ALEJANDRO ALBERTO MAÑON MARTINEZ</t>
  </si>
  <si>
    <t>DEPARTAMENTO DE REGISTRO, CONTROL Y NOMI</t>
  </si>
  <si>
    <t>LUIS MANUEL PEÑA FELIZ</t>
  </si>
  <si>
    <t>GENERO</t>
  </si>
  <si>
    <t>SFS</t>
  </si>
  <si>
    <t>ISR</t>
  </si>
  <si>
    <t>OTROS</t>
  </si>
  <si>
    <t>OTROS DESC.</t>
  </si>
  <si>
    <t>INGRESO NETO</t>
  </si>
  <si>
    <t>INGRESO BRUTO</t>
  </si>
  <si>
    <t>M</t>
  </si>
  <si>
    <t>F</t>
  </si>
  <si>
    <t>TOTAL DESCUENTO</t>
  </si>
  <si>
    <t>SARAH VALDERYS JOSE RAMIREZ</t>
  </si>
  <si>
    <t>RAFAEL TOBIAS LOPEZ LOPEZ</t>
  </si>
  <si>
    <t>JESUS RAFAEL FRICAS ROSARIO</t>
  </si>
  <si>
    <t>ANALISTA DE REVISION Y CONTROL</t>
  </si>
  <si>
    <t>NO.</t>
  </si>
  <si>
    <t>NOMBRE</t>
  </si>
  <si>
    <t>CARGO</t>
  </si>
  <si>
    <t>TOTAL DESC.</t>
  </si>
  <si>
    <t>SEXO</t>
  </si>
  <si>
    <t>SANTO SORIANO HEREDIA</t>
  </si>
  <si>
    <t>CARLIXTO RAFAEL ALMONTE</t>
  </si>
  <si>
    <t>LEYDI FRANNY MONEGRO ESPINOSA</t>
  </si>
  <si>
    <t>ABERCIO TAPIA CHALAS</t>
  </si>
  <si>
    <t>ANGEL JUNIOR DE LA ROSA RODRIGUEZ</t>
  </si>
  <si>
    <t>AUDILIO SOLER MONTILLA</t>
  </si>
  <si>
    <t>FRANCISCO ALBERTO VENTURA SIRI</t>
  </si>
  <si>
    <t>IVAN ALBERTO MEDINA YNOA</t>
  </si>
  <si>
    <t>JOAQUIN ALEXIS VALENZUELA DIAZ</t>
  </si>
  <si>
    <t>JUAN PEREZ ENCARNACION</t>
  </si>
  <si>
    <t>RAMON ISIDRO CABRERA CABRERA</t>
  </si>
  <si>
    <t>SAMUEL FELIZ GUEVARA</t>
  </si>
  <si>
    <t>SANTO SUERO</t>
  </si>
  <si>
    <t>JOELIN PAREDES</t>
  </si>
  <si>
    <t>ALICIA MIGUELINA AMOR JIMENEZ</t>
  </si>
  <si>
    <t>ALTAGRACIA TULIA DE LIMA CASADO DISL</t>
  </si>
  <si>
    <t>AMAURY ALBERTO LAMARCHE JIMENEZ</t>
  </si>
  <si>
    <t>ANA ELIZABET CARABALLO PEREZ</t>
  </si>
  <si>
    <t>ANA PATRICIA BRAZOBAN FERREYRA</t>
  </si>
  <si>
    <t>ANDERLYN MENDEZ OZUNA</t>
  </si>
  <si>
    <t>ADMINISTRADOR DE REDES</t>
  </si>
  <si>
    <t>ANEUDYS RAMIREZ GUZMAN</t>
  </si>
  <si>
    <t>ANGELA CRISTINA CUSTODIO FLORENTINO</t>
  </si>
  <si>
    <t>ENC. DIV. DE CORRESPONDENCIA</t>
  </si>
  <si>
    <t>ANTONIO ZURISADAY REYES GOMEZ</t>
  </si>
  <si>
    <t>LISTERO</t>
  </si>
  <si>
    <t>ARISLEYDA ALVAREZ AGRAMONTE</t>
  </si>
  <si>
    <t>ARNALDA ALTAGRACIA DEL CARMEN BEJARA</t>
  </si>
  <si>
    <t>AURELIO ARIAS VALENZUELA</t>
  </si>
  <si>
    <t>COORDINADOR FINANCIERO</t>
  </si>
  <si>
    <t>BLAS ANTONIO MATEO ANTIGUA</t>
  </si>
  <si>
    <t>BONES CASILLA</t>
  </si>
  <si>
    <t>CANDIDO MAMBRU SANTAMARIA</t>
  </si>
  <si>
    <t>CAONABO GUTIERREZ</t>
  </si>
  <si>
    <t>CARLOS AMAURIS MONTERO CHAVEZ</t>
  </si>
  <si>
    <t>SUPERVISOR (A)</t>
  </si>
  <si>
    <t>CARLOS JOSE SHEPHARD CRUZ</t>
  </si>
  <si>
    <t>CARLOS RAFAEL MERCEDES HEREDIA</t>
  </si>
  <si>
    <t>CAROLINA OGANDO CARRION</t>
  </si>
  <si>
    <t>CECILIA PEREZ</t>
  </si>
  <si>
    <t>CESAR ANTONIO HAZIM BASSA</t>
  </si>
  <si>
    <t>ESPECIALISTA</t>
  </si>
  <si>
    <t>CESAR MIGUEL MARCHENA MOJICA</t>
  </si>
  <si>
    <t>CESAR OMAR OGANDO MUÑOZ</t>
  </si>
  <si>
    <t>CHADIA MICHELLE ABREU MAÑON</t>
  </si>
  <si>
    <t>CHARINA ALEXANDRA PEREZ REYES</t>
  </si>
  <si>
    <t>TECNICO DE RECURSOS HUMANOS</t>
  </si>
  <si>
    <t>CIPRIAN BELEN FLORES</t>
  </si>
  <si>
    <t>ANALISTA DE DOCUMENTACION</t>
  </si>
  <si>
    <t>CLARA AURORA PUJOLS ABREU</t>
  </si>
  <si>
    <t>CLARA MARIA MOSQUEA JIMENEZ</t>
  </si>
  <si>
    <t>CRISTINA JIMENEZ PINEDA</t>
  </si>
  <si>
    <t>DAHIANA GERONIMO ALBERTO</t>
  </si>
  <si>
    <t>EDDY ANTONIO DURAN MEJIA</t>
  </si>
  <si>
    <t>ENCARGADO ALMACEN</t>
  </si>
  <si>
    <t>EDDY PEREYRA ARIZA</t>
  </si>
  <si>
    <t>ENCARGADO PRENSA</t>
  </si>
  <si>
    <t>EDUARDO JOSE MIGUEL GOICO TAVAREZ</t>
  </si>
  <si>
    <t>EFIGENIO MONTILLA ARIAS</t>
  </si>
  <si>
    <t>ENCARGADO (A) SECCION</t>
  </si>
  <si>
    <t>ELEYNI MARIA DIAZ FABIAN</t>
  </si>
  <si>
    <t>ELVIO DE JESUS CARRASCO ESTEVEZ</t>
  </si>
  <si>
    <t>ENGELS FRIAS OVALLE</t>
  </si>
  <si>
    <t>WEB MASTER</t>
  </si>
  <si>
    <t>ENGELS NICOLAS ROMAN PEGUERO</t>
  </si>
  <si>
    <t>ANALISTA DE REDES SOCIALES</t>
  </si>
  <si>
    <t>PERIODISTA</t>
  </si>
  <si>
    <t>ESTEBAN GREN CHALAS</t>
  </si>
  <si>
    <t>EVELING MILAGROS CASTILLO CASTILLO</t>
  </si>
  <si>
    <t>EVELYN ROSALYN DIAZ TURBI</t>
  </si>
  <si>
    <t>FELIPE DE LA ROSA CRISOSTOMO</t>
  </si>
  <si>
    <t>ENFERMERA</t>
  </si>
  <si>
    <t>FELIPE JESUS SANTOS</t>
  </si>
  <si>
    <t>FERNANDO BALBUENA JIMENEZ</t>
  </si>
  <si>
    <t>FRANCIS ALMANZOR LEGUISAMON REYES</t>
  </si>
  <si>
    <t>FRANCISCO ALBERTO CORNELIO SALAZAR</t>
  </si>
  <si>
    <t>ENC. DEPTO. PLANIFICACION</t>
  </si>
  <si>
    <t>FRANCISCO ANTONIO CACERES NERIS</t>
  </si>
  <si>
    <t>FRANK ANDRES MESA BURGOS</t>
  </si>
  <si>
    <t>SOPORTE MESA DE AYUDA</t>
  </si>
  <si>
    <t>GISELLE MARIA AYBAR MARTINEZ</t>
  </si>
  <si>
    <t>GLORIA MARIA PEGUERO CONCEPCION</t>
  </si>
  <si>
    <t>GLORIA STEFANY AMARO VARGAS</t>
  </si>
  <si>
    <t>HANNEL ALFONSO REYNOSO VEGA</t>
  </si>
  <si>
    <t>HENRY CESAR CARABALLO DURAN</t>
  </si>
  <si>
    <t>HENRY RAMIREZ FERRERAS</t>
  </si>
  <si>
    <t>HEYAIME GOMEZ</t>
  </si>
  <si>
    <t>HORACIO ALBERTO ALVAREZ LOPEZ</t>
  </si>
  <si>
    <t>HUGO ARIOSTO MORALES SOSA</t>
  </si>
  <si>
    <t>JENNIFFER YEPEZ DE LEON</t>
  </si>
  <si>
    <t>JESUS MIGUEL OZUNA PAULINO</t>
  </si>
  <si>
    <t>ANALISTA PRESUPUESTO</t>
  </si>
  <si>
    <t>JOBINO HERNANDEZ GONZALEZ</t>
  </si>
  <si>
    <t>JOHANNY EVANGELINA MEDINA SANCHEZ</t>
  </si>
  <si>
    <t>JORGE ESTARLING TAVERAS SUSANA</t>
  </si>
  <si>
    <t>JOSE ANTONIO BATISTA PUELLO</t>
  </si>
  <si>
    <t>JOSE MANUEL CARELA MILIANO</t>
  </si>
  <si>
    <t>SOPORTE TECNICO</t>
  </si>
  <si>
    <t>JOSE MANUEL PERDOMO BRUJAN</t>
  </si>
  <si>
    <t>INGENIERO</t>
  </si>
  <si>
    <t>JOSE RAFAEL ZABALA BURGOS</t>
  </si>
  <si>
    <t>JOSE ROBERTO SANCHEZ GONZALEZ</t>
  </si>
  <si>
    <t>JUAN CRISTINO TORRES</t>
  </si>
  <si>
    <t>GESTOR (A)</t>
  </si>
  <si>
    <t>JUAN FERNANDO RODRIGUEZ PICHARDO</t>
  </si>
  <si>
    <t>JUAN JAEL TUCENT MANZUETA</t>
  </si>
  <si>
    <t>JUAN MEJIA YNOJOSA</t>
  </si>
  <si>
    <t>JULIO CESAR SANCHEZ SUERO</t>
  </si>
  <si>
    <t>JULIO OZUNA DE JESUS</t>
  </si>
  <si>
    <t>KELVIN MATIAS CUEVAS</t>
  </si>
  <si>
    <t>KEYRON FIGUEROA GUICHARDO</t>
  </si>
  <si>
    <t>LAHIRI QUIQUIRLI PAULINO PICHARDO</t>
  </si>
  <si>
    <t>LENCY LISBETH ALMONTE ALCANTARA</t>
  </si>
  <si>
    <t>LEONARDO FRANCISCO MEJIA ALCANTARA</t>
  </si>
  <si>
    <t>LEONEL JOHAN PEÑA SELMO</t>
  </si>
  <si>
    <t>LEOPOLDO EVANGELISTA CAIRO BAUTISTA</t>
  </si>
  <si>
    <t>LILLIAN JOSELIN JIMENEZ VICENTE</t>
  </si>
  <si>
    <t>ANALISTA DE COMPRAS Y CONTRATA</t>
  </si>
  <si>
    <t>LORRAINE ZOLESNIR YAPOR MOREL</t>
  </si>
  <si>
    <t>LUCIDANIA LINA MERCEDES</t>
  </si>
  <si>
    <t>LUIS JORGE VARGAS GIL</t>
  </si>
  <si>
    <t>LUZ MARIA BELTRE RIVERA</t>
  </si>
  <si>
    <t>LUZ VIDARMA SANCHEZ CLASE</t>
  </si>
  <si>
    <t>MADELIN PERALTA LOPEZ</t>
  </si>
  <si>
    <t>MARCELLE SAINT AMAND DE CASTRO</t>
  </si>
  <si>
    <t>MARIA CRISTINA GUEVARA FELIZ</t>
  </si>
  <si>
    <t>MARIA SOLEDAD GUANTE GONZALEZ</t>
  </si>
  <si>
    <t>MARLENE DE LOS SANTOS TAVERAS</t>
  </si>
  <si>
    <t>MARTHA MARIA PEREZ VARGAS</t>
  </si>
  <si>
    <t>MAXIMO ANDRES ADOLPHUS FARRELL</t>
  </si>
  <si>
    <t>MAXIMO GUIDO CABRAL JIMENEZ</t>
  </si>
  <si>
    <t>MAXIMO VICENTE MARTE RIVERA</t>
  </si>
  <si>
    <t>MICHEL DEL CARMEN GOMEZ PUELLO</t>
  </si>
  <si>
    <t>MIGUEL ANGEL NATERA FRIAS</t>
  </si>
  <si>
    <t>MINERVA JOSEFINA DUBERNAY PINEDA</t>
  </si>
  <si>
    <t>MOISES ISMAEL BATISTA PEÑA</t>
  </si>
  <si>
    <t>NELSO BURGOS DEL ROSARIO</t>
  </si>
  <si>
    <t>COORDINADOR PROTOCOLO</t>
  </si>
  <si>
    <t>NICOLAS REYNOSO LUCIANO</t>
  </si>
  <si>
    <t>OBDULIO CONTRERAS DE LA CRUZ</t>
  </si>
  <si>
    <t>OMAR ALEXIS MELO VARGAS</t>
  </si>
  <si>
    <t>ANALISTA DE PRENSA</t>
  </si>
  <si>
    <t>ORESTES SANCHEZ PEREZ</t>
  </si>
  <si>
    <t>PAOLA MARIE BAEZ SESTO</t>
  </si>
  <si>
    <t>PATRIA MERCEDES VELOZ HIERRO</t>
  </si>
  <si>
    <t>PEDRO ANTONY JOSE CACERES</t>
  </si>
  <si>
    <t>ENCARGADO DE LOGISTICA</t>
  </si>
  <si>
    <t>PEDRO LUIS MARTINEZ MARTINEZ</t>
  </si>
  <si>
    <t>PEDRO PABLO ARIAS OLIVO</t>
  </si>
  <si>
    <t>PETER AGUSTIN SANTANA CIPRIAN</t>
  </si>
  <si>
    <t>GESTOR DE PROTOCOLO</t>
  </si>
  <si>
    <t>RAFAEL AUGUSTO REYES BISONO</t>
  </si>
  <si>
    <t>ENCARGADO DE RELACIONES PUBLIC</t>
  </si>
  <si>
    <t>RAFAEL STIVEN CASTILLO MORETA</t>
  </si>
  <si>
    <t>RAMON ANTONIO MORROBEL RODRIGUEZ</t>
  </si>
  <si>
    <t>RAMON ANTONIO PEÑA PEÑA</t>
  </si>
  <si>
    <t>RAYNERIS MASSIEL CABRERA MORILLO</t>
  </si>
  <si>
    <t>RAZZIEL STARLING CASTILLO TAPIA</t>
  </si>
  <si>
    <t>RICARDO JOSE FABELO SANTANA</t>
  </si>
  <si>
    <t>RIGOBERTO PEÑA</t>
  </si>
  <si>
    <t>ROBERTO DE LEON CAMILO</t>
  </si>
  <si>
    <t>ROBERTO DOMINGUEZ CORDERO</t>
  </si>
  <si>
    <t>ROSA FATIMA JIMENEZ ESTEVEZ</t>
  </si>
  <si>
    <t>ENC. CENTRO DE DOCUMENTACION</t>
  </si>
  <si>
    <t>ROSA JIMENEZ LEBRON</t>
  </si>
  <si>
    <t>ENCARGADO (A) DEPTO. RECLUTAMI</t>
  </si>
  <si>
    <t>ROSENNI RONDON MOTA</t>
  </si>
  <si>
    <t>ROSSY MIGUELINA PEREZ MARTINEZ</t>
  </si>
  <si>
    <t>ANALISTA LEGAL</t>
  </si>
  <si>
    <t>ROXANNA GISSELLY CERDA TAVERAS</t>
  </si>
  <si>
    <t>RUBEN DARIO RAMOS DE LA PAZ</t>
  </si>
  <si>
    <t>SABRINA MABEL VALDEZ BRITO</t>
  </si>
  <si>
    <t>SALVADOR ORTIZ</t>
  </si>
  <si>
    <t>SANDRA YAHAYRA MENDOZA DOLORES</t>
  </si>
  <si>
    <t>SANDRO RODRIGUEZ ABREU</t>
  </si>
  <si>
    <t>ENC. DE DIV. DE TRANSPORTACION</t>
  </si>
  <si>
    <t>SANDY MARTINEZ DE JESUS</t>
  </si>
  <si>
    <t>SIXTO MERCEDES SELMO</t>
  </si>
  <si>
    <t>SUSAN BEATO GONZALEZ</t>
  </si>
  <si>
    <t>ENC. RELACIONES LABORALES</t>
  </si>
  <si>
    <t>TIMOTEO MANZUETA GONZALEZ</t>
  </si>
  <si>
    <t>TOMAS OZUNA TAPIA</t>
  </si>
  <si>
    <t>TONTY ULISES DE JESUS RUTINEL PEREZ</t>
  </si>
  <si>
    <t>VICTOR MANUEL MERCEDES REYES</t>
  </si>
  <si>
    <t>VICTOR PAREDES DE LA ROSA</t>
  </si>
  <si>
    <t>ENC. DE ARCHIVO</t>
  </si>
  <si>
    <t>WANDA SORAYA TURBIDES CANARIO</t>
  </si>
  <si>
    <t>WENDY DILENIA VARGAS PASCUAL</t>
  </si>
  <si>
    <t>YEN ANEURY MACEO SANCHEZ</t>
  </si>
  <si>
    <t>YONI ALMONTE MEREJO</t>
  </si>
  <si>
    <t>YULI JIMENEZ TAVAREZ</t>
  </si>
  <si>
    <t>HECTOR JOAQUIN DIAZ MENDEZ</t>
  </si>
  <si>
    <t>JENNY DONATY CEPEDA NUÑEZ</t>
  </si>
  <si>
    <t>OFICIAL DE SERVICIOS</t>
  </si>
  <si>
    <t>AGUSTIN MARTIN HEREDIA GONZALEZ</t>
  </si>
  <si>
    <t>AGUSTINA ISABEL RIVAS CARO</t>
  </si>
  <si>
    <t>AMARILIS COLAS LUCIANO</t>
  </si>
  <si>
    <t>ANA COROLYN CASTRO ULLOA</t>
  </si>
  <si>
    <t>ANA ELIZA BEATRIZ SEYMOUR CASTRO</t>
  </si>
  <si>
    <t>ANGELA DE LA CRUZ MAÑON</t>
  </si>
  <si>
    <t>ARIEL ANTONIO ENCARNACION REYES</t>
  </si>
  <si>
    <t>BEATRIZ ALFONSECA INIRIO</t>
  </si>
  <si>
    <t>BELKIS ALTAGRACIA MARTINEZ BRUNO</t>
  </si>
  <si>
    <t>BELKIS MARTE</t>
  </si>
  <si>
    <t>CARMEN GONZALEZ OZUNA</t>
  </si>
  <si>
    <t>CECILIA CASTAÑO PASCUAL</t>
  </si>
  <si>
    <t>CESAR AUGUSTO DE LA ROSA DE JASUS</t>
  </si>
  <si>
    <t>CESAR EUGENIO MARTE GUERRERO</t>
  </si>
  <si>
    <t>CLARA ESTHER RAMIREZ SEVERINO</t>
  </si>
  <si>
    <t>CRISELDA DE LA ROSA DELGADO</t>
  </si>
  <si>
    <t>CRISTINA GUERRERO BAUTISTA</t>
  </si>
  <si>
    <t>DAMARY FRIAS MONTAÑO</t>
  </si>
  <si>
    <t>DAYMISIS CHANEL CONTRERAS SELMO</t>
  </si>
  <si>
    <t>DOMINGA DE LA CRUZ DE LA CRUZ</t>
  </si>
  <si>
    <t>DOMINICANA DE LA CRUZ TORIBIO</t>
  </si>
  <si>
    <t>DULCE MARIA LUIS OZORIA</t>
  </si>
  <si>
    <t>EDDY ACOSTA MENA</t>
  </si>
  <si>
    <t>EDDY MARSE ALMONTE SANCHEZ</t>
  </si>
  <si>
    <t>EDITH MARIA FLEURIMONT FLEURANT</t>
  </si>
  <si>
    <t>EDUARDO MONTERO MONTERO</t>
  </si>
  <si>
    <t>EDWIN GREGORIO LOPEZ SANCHEZ</t>
  </si>
  <si>
    <t>EMELENCIANO CRISOSTOMO NOLASCO</t>
  </si>
  <si>
    <t>ERICK ANTONIO MERCER MELLA</t>
  </si>
  <si>
    <t>ERIKA PATRICIA BURGOS</t>
  </si>
  <si>
    <t>EUSTAQUIA BRAZOBAN GONZALEZ</t>
  </si>
  <si>
    <t>FATIMA DE JESUS NOVA ROSADO</t>
  </si>
  <si>
    <t>FAVIO OZUNA</t>
  </si>
  <si>
    <t>FELIX DEL CARMEN OLLEL JIMENEZ</t>
  </si>
  <si>
    <t>FELIX REYNOSO MORENO</t>
  </si>
  <si>
    <t>FIDEL ERNESTO MEJIA MILIAN</t>
  </si>
  <si>
    <t>FRANKLIN PAULA LOPEZ</t>
  </si>
  <si>
    <t>GENOVEVA DE LA ROSA DE LA CRUZ</t>
  </si>
  <si>
    <t>HAROLD MEJIA DIAZ</t>
  </si>
  <si>
    <t>ISIDRO DE LA ROSA DE JESUS</t>
  </si>
  <si>
    <t>ISRAEL NUÑEZ FELIZ</t>
  </si>
  <si>
    <t>JENNIFER CAROLINA BIDO RODRIGUEZ</t>
  </si>
  <si>
    <t>JINY CLETO PAREDES</t>
  </si>
  <si>
    <t>JOHAN MANUEL FRIAS PAYANO</t>
  </si>
  <si>
    <t>JOHAN MANUEL MERCEDES GOMEZ</t>
  </si>
  <si>
    <t>JOSE ANGEL CASTILLO</t>
  </si>
  <si>
    <t>JOSE ANTONIO UREÑA DE LA CRUZ</t>
  </si>
  <si>
    <t>JOSE AUGUSTO CARRASCO REYES</t>
  </si>
  <si>
    <t>JOSE MANUEL CASTILLO GUZMAN</t>
  </si>
  <si>
    <t>JOSE MANUEL DÏ OLEO</t>
  </si>
  <si>
    <t>JOSEFA DE LA ROSA DE LA CRUZ</t>
  </si>
  <si>
    <t>JUAN ARIEL MORENO MEJIA</t>
  </si>
  <si>
    <t>JUAN JOSE CARMONA MARTINEZ</t>
  </si>
  <si>
    <t>JUANA DE PAULA OZUNA</t>
  </si>
  <si>
    <t>KATIS MARGARITA MEJIA CONTRERAS</t>
  </si>
  <si>
    <t>KIONY ANTONIO MANZUETA SUAZO</t>
  </si>
  <si>
    <t>LAURA VICTORIA TAVERAS ALVAREZ</t>
  </si>
  <si>
    <t>LISSET SANTANA GONZALEZ</t>
  </si>
  <si>
    <t>LUIS MEJIA SOLIS</t>
  </si>
  <si>
    <t>MAGDA LEONOR LORENZO OVIEDO</t>
  </si>
  <si>
    <t>MARIA LORA RAMIREZ</t>
  </si>
  <si>
    <t>MARIA ZUNILDA GUTIERREZ TEJADA</t>
  </si>
  <si>
    <t>MARIAN JHEDISSA MEDINA GARABITO</t>
  </si>
  <si>
    <t>MARICEL DE LA ROSA NOVA</t>
  </si>
  <si>
    <t>MARIO GORIS TORIBIO</t>
  </si>
  <si>
    <t>MARTHA CASTILLO MONTERO</t>
  </si>
  <si>
    <t>MASSIEL DEL PILAR MORILLO FORTUNATO</t>
  </si>
  <si>
    <t>MAXIMO PEÑA CUEVAS</t>
  </si>
  <si>
    <t>MAYELIN NINA GUZMAN</t>
  </si>
  <si>
    <t>MERCEDES ROSARIO AMPARO</t>
  </si>
  <si>
    <t>MIGUEL DE LOS SANTOS ROSARIO VARGAS</t>
  </si>
  <si>
    <t>MIREYA PE A MARTE</t>
  </si>
  <si>
    <t>PEDRO ANDRES JIMENEZ RODRIGUEZ</t>
  </si>
  <si>
    <t>RAMON EDUARDO BERROA</t>
  </si>
  <si>
    <t>RAQUEL MEDINA GOMEZ</t>
  </si>
  <si>
    <t>RAUL ANTONIO MEDINA CERDA</t>
  </si>
  <si>
    <t>REBECA URE¥A ALVAREZ</t>
  </si>
  <si>
    <t>ROBERTO DE LA CRUZ RODRIGUEZ PEREZ</t>
  </si>
  <si>
    <t>SANDRA ALTAGRACIA RUIZ</t>
  </si>
  <si>
    <t>SUDELKA PASCUAL HUNGRIA</t>
  </si>
  <si>
    <t>VICTOR JOSE BATISTA PEREZ</t>
  </si>
  <si>
    <t>VICTOR MARTINEZ</t>
  </si>
  <si>
    <t>YAQUELIN MANZUETA GONZALEZ</t>
  </si>
  <si>
    <t>ZOILA NIRKA DE JESUS DE LOS SANTOS</t>
  </si>
  <si>
    <t>MILAGRO LUZMINADA MEJIA PEÑA</t>
  </si>
  <si>
    <t>NELSIDO ANTONIO VALERIO VALERIO</t>
  </si>
  <si>
    <t>JULIO CESAR DE JESUS ROSA</t>
  </si>
  <si>
    <t>HECTOR RAFAEL RIZIK NUÑEZ</t>
  </si>
  <si>
    <t>NOMINA COMPENSACION  MILITAR</t>
  </si>
  <si>
    <t>MARCOS MONTERO MONTERO</t>
  </si>
  <si>
    <t>PASCUAL SALVADOR DE LEON CARRASCO</t>
  </si>
  <si>
    <t>JOSE OMAR MONEGRO MUÑOZ</t>
  </si>
  <si>
    <t>MARIA DEL PILAR BRITO VALENTIN</t>
  </si>
  <si>
    <t>NELSON AUGUSTO PEREZ UBIERA</t>
  </si>
  <si>
    <t>CATEGORIA DEL SERVIDOR</t>
  </si>
  <si>
    <t>JOSE LUIS CASTRO</t>
  </si>
  <si>
    <t>PASCUAL BIENVENIDO MARTINEZ ABAD</t>
  </si>
  <si>
    <t>ALEJANDRO PERALTA MELO</t>
  </si>
  <si>
    <t>JOAQUIN OZUNA MARTINEZ</t>
  </si>
  <si>
    <t>ANTONIO ALBUEZ ARREDONDO</t>
  </si>
  <si>
    <t>LUIS ALFONSO NUÑEZ MATOS</t>
  </si>
  <si>
    <t>SANTA MARIA TORRES</t>
  </si>
  <si>
    <t>RICHARD CUEVAS GARCIA</t>
  </si>
  <si>
    <t>ELIDO JOEL CUSTODIO CUSTODIO</t>
  </si>
  <si>
    <t>SERGIA MARITZA RAMOS ACOSTA</t>
  </si>
  <si>
    <t>ELEUTERIA RONDON MAGALLANES</t>
  </si>
  <si>
    <t>AGRIPINO DE JESUS MARTE</t>
  </si>
  <si>
    <t>TECNICO ADMINISTRATIVO</t>
  </si>
  <si>
    <t>HARON FABIAN MERCEDES</t>
  </si>
  <si>
    <t>MARIA EUGENIA BRAZOBAN BELTRE</t>
  </si>
  <si>
    <t>CLAUDIO MATEO CABRAL</t>
  </si>
  <si>
    <t>CANDY AMERCY MATEO MONTERO</t>
  </si>
  <si>
    <t>EDUNELCY PATRICIA ESPINAL JIMENEZ</t>
  </si>
  <si>
    <t>JULIA ALEXANDRA GONZALEZ LOPEZ</t>
  </si>
  <si>
    <t>HENRY JUNIOR FELIZ FIGUEROA</t>
  </si>
  <si>
    <t>RAUL EDUARDO OZUNA DELVA</t>
  </si>
  <si>
    <t>FALIANNY LORA ALMONTE</t>
  </si>
  <si>
    <t>LENCHY CRISTIAN VARGAS ARISTY</t>
  </si>
  <si>
    <t>RAFAEL DE JESUS MARTINEZ</t>
  </si>
  <si>
    <t>SUPERVISOR DE SEGURIDAD</t>
  </si>
  <si>
    <t>DIRECCION DE RECURSOS HUMANOS</t>
  </si>
  <si>
    <t>NOMINA TEMPOREROS</t>
  </si>
  <si>
    <t>NOMINA PERSONAL EVENTUAL</t>
  </si>
  <si>
    <t>No.</t>
  </si>
  <si>
    <t>ÁREA</t>
  </si>
  <si>
    <t>ALTAGRACIA MARIA FRIAS LEYBA</t>
  </si>
  <si>
    <t>VIANELA BELEN GUILLEN</t>
  </si>
  <si>
    <t>FELIBERTO AMPARO PEÑA</t>
  </si>
  <si>
    <t>RAUL EUSEBIO REYNOSO DE LOS SANTOS</t>
  </si>
  <si>
    <t>ENC. DE SERVICIOS GENERALES</t>
  </si>
  <si>
    <t>SUPERVISORA</t>
  </si>
  <si>
    <t>WENDYLUZ GUTIERREZ TEJADA</t>
  </si>
  <si>
    <t>MARIO JHOSUA MORENO COLON</t>
  </si>
  <si>
    <t>RUBEL DE JESUS MATOS TEJEDA</t>
  </si>
  <si>
    <t>ANGEL FELICIANO BELLIARD PEÑA</t>
  </si>
  <si>
    <t>COORDINADOR REGIONAL</t>
  </si>
  <si>
    <t>COORDINADOR (A) DE CAPACITACIO</t>
  </si>
  <si>
    <t>VIRGINIA DOLLY NELLY LOPEZ POLANCO</t>
  </si>
  <si>
    <t>OFICIAL</t>
  </si>
  <si>
    <t>CORRDINADOR DE SERVICIOS GENER</t>
  </si>
  <si>
    <t>ELOY ALBERTO TEJERA SANCHEZ</t>
  </si>
  <si>
    <t>RAMON NELSON ROSARIO AMEZQUITA</t>
  </si>
  <si>
    <t>TECNICO V</t>
  </si>
  <si>
    <t>AUXILIAR CONTABILIDAD</t>
  </si>
  <si>
    <t>FRANCISCO ANTONIO GIL RAMIREZ</t>
  </si>
  <si>
    <t>SOPORTE TECNICO INFORMATICO</t>
  </si>
  <si>
    <t>COORD. EQUIDAD GENERO</t>
  </si>
  <si>
    <t>OFICIAL DE ATENCION AL CIUDADA</t>
  </si>
  <si>
    <t>JORGE LUIS SANCHEZ VASQUEZ</t>
  </si>
  <si>
    <t>AGRIMENSOR</t>
  </si>
  <si>
    <t>ENTRENADOR A</t>
  </si>
  <si>
    <t>YVELISSE ALTAGRACIA DEL ROSARIO DE M</t>
  </si>
  <si>
    <t>FIJO</t>
  </si>
  <si>
    <t>MERY LUZ MELENDEZ SANTOS</t>
  </si>
  <si>
    <t>THELMA YAFANNY ESTEVEZ ACOSTA</t>
  </si>
  <si>
    <t>AURELIO ROJAS VARGAS</t>
  </si>
  <si>
    <t>CARLOS ALCANTARA CABRAL</t>
  </si>
  <si>
    <t>CESILIO VASQUEZ</t>
  </si>
  <si>
    <t>ERICKSON RAFAEL HERNANDEZ SANCHEZ</t>
  </si>
  <si>
    <t>MARGARO PEÑA CAPELLAN</t>
  </si>
  <si>
    <t>NICAURY ELIZABETH PEGUERO SILVESTRE</t>
  </si>
  <si>
    <t>PEDRO MANZUETA</t>
  </si>
  <si>
    <t>RAMON VENTURA ABREU</t>
  </si>
  <si>
    <t>ROSEMARY BUTEN PICHARDO</t>
  </si>
  <si>
    <t>WELIMBER RAMON FABIAN VASQUEZ</t>
  </si>
  <si>
    <t>YNOSENCIO GALVEZ ROSARIO</t>
  </si>
  <si>
    <t>BARTOLO GALVEZ</t>
  </si>
  <si>
    <t>CRISTINO BELEN REINOSO</t>
  </si>
  <si>
    <t>DAMASO ESTEVEZ</t>
  </si>
  <si>
    <t>HILARIO FRANCISCO MARTINEZ</t>
  </si>
  <si>
    <t>ISABEL GONZALEZ</t>
  </si>
  <si>
    <t>MELISSA ELIZABETH MEJIA PONCE</t>
  </si>
  <si>
    <t>PEDRO TORRES TORRES</t>
  </si>
  <si>
    <t>RAMON RODRIGUEZ BAUTISTA</t>
  </si>
  <si>
    <t>ANTONIO MEJIA</t>
  </si>
  <si>
    <t>DANIEL ARTURO SOSA ALVAREZ</t>
  </si>
  <si>
    <t>JACK MARCOS PAULINO BAUTISTA</t>
  </si>
  <si>
    <t>RAMON CONTRERAS ORTIZ</t>
  </si>
  <si>
    <t>CESAR PEREZ MATEO</t>
  </si>
  <si>
    <t>ELSA CLARIBEL PEREZ RODRIGUEZ</t>
  </si>
  <si>
    <t>FRANCISCO ARMANDO DIPLAN</t>
  </si>
  <si>
    <t>JUAN YSIDRO LORA GARCIA</t>
  </si>
  <si>
    <t>MIGUEL ANTONIO PEÑA DE LOS SANTOS</t>
  </si>
  <si>
    <t>JUANA MERCEDES PERPETUA AMPARO</t>
  </si>
  <si>
    <t>ADELSO BELEN VASQUEZ</t>
  </si>
  <si>
    <t>ALEJANDRO CARABALLO</t>
  </si>
  <si>
    <t>ARTURO NAPOLEON CANO PICHARDO</t>
  </si>
  <si>
    <t>BENITO MANZUETA GIL</t>
  </si>
  <si>
    <t>CARLIXTA ABREU MENDOZA</t>
  </si>
  <si>
    <t>CONFESORA MARTINEZ</t>
  </si>
  <si>
    <t>DOMINGO MARTE</t>
  </si>
  <si>
    <t>DOMINGO RODRIGUEZ MARTE</t>
  </si>
  <si>
    <t>EDUAR FRANKLIN AYBAR DE LA CRUZ</t>
  </si>
  <si>
    <t>EPIFANIO DIAZ VASQUEZ</t>
  </si>
  <si>
    <t>FELIX SANTIAGO AMPARO GARCIA</t>
  </si>
  <si>
    <t>FRANCISCO CONFESOR CORONADO GALVEZ</t>
  </si>
  <si>
    <t>FRANCISCO VASQUEZ MENDOZA</t>
  </si>
  <si>
    <t>GREGORIO ABREU MENDEZ</t>
  </si>
  <si>
    <t>HERMINIO HERNANDEZ</t>
  </si>
  <si>
    <t>HILARIO SANCHEZ BAUTISTA</t>
  </si>
  <si>
    <t>IGNACIO ALVARADO GARCIA</t>
  </si>
  <si>
    <t>JOAQUIN AMPARO</t>
  </si>
  <si>
    <t>JOSE ALBERTO SANCHEZ MARTE</t>
  </si>
  <si>
    <t>JOSE ALTAGRACIA HERNANDEZ EVANGELIST</t>
  </si>
  <si>
    <t>JOSE HERNANDEZ</t>
  </si>
  <si>
    <t>JUAN FRANCISCO FRANCISCO YEPEZ</t>
  </si>
  <si>
    <t>JUANA JORAN</t>
  </si>
  <si>
    <t>MARGARITO MARTINEZ MOLA</t>
  </si>
  <si>
    <t>MARINO HERNANDEZ YEPEZ</t>
  </si>
  <si>
    <t>MARTIN MENDOZA BELEN</t>
  </si>
  <si>
    <t>MAXIMILIANO HERNANDEZ</t>
  </si>
  <si>
    <t>MODESTO ALBERTO AMPARO VASQUEZ</t>
  </si>
  <si>
    <t>PEDRO FERREIRAS</t>
  </si>
  <si>
    <t>PEDRO URBANO REYNOSO</t>
  </si>
  <si>
    <t>POLONIA SUERO</t>
  </si>
  <si>
    <t>RAMON ANTONIO CAPELLAN HERNANDEZ</t>
  </si>
  <si>
    <t>REGINA VASQUEZ JOSE</t>
  </si>
  <si>
    <t>REMIGIO BAUTISTA PEÑA</t>
  </si>
  <si>
    <t>SANTA ALVARADO SUERO</t>
  </si>
  <si>
    <t>YNOSENCIO HEREDIA JIMENEZ</t>
  </si>
  <si>
    <t>AGAPITO GONZALEZ REYES</t>
  </si>
  <si>
    <t>BENITO HERNANDEZ JIMENEZ</t>
  </si>
  <si>
    <t>CRESCENCIO VIDAL ROMERO</t>
  </si>
  <si>
    <t>EDUARDO REINOSO VASQUEZ</t>
  </si>
  <si>
    <t>OPERADOR (A)</t>
  </si>
  <si>
    <t>GUILLERMO ANTONIO PINEDA TRINIDAD</t>
  </si>
  <si>
    <t>MANUEL DE JESUS SANCHEZ PEREZ</t>
  </si>
  <si>
    <t>MARINO RAFAEL CAMACHO GONZALEZ</t>
  </si>
  <si>
    <t>IVELISSE DEL CARMEN MUÑOZ MEJIA</t>
  </si>
  <si>
    <t>JOSE RAMON GOMEZ DIAZ</t>
  </si>
  <si>
    <t>ROSELYN HEYAIME MERCEDES BAUTISTA</t>
  </si>
  <si>
    <t>MANUELA PEREZ FERNANDEZ</t>
  </si>
  <si>
    <t>ARACELIS ACEVEDO FIGUEROA</t>
  </si>
  <si>
    <t>DIRECCION DE SEGURIDAD ENERGETICA- MEM</t>
  </si>
  <si>
    <t>DEPARTAMENTPO DE RELACIONES PUBLICAS- ME</t>
  </si>
  <si>
    <t>LUCINDA CONCEPCION</t>
  </si>
  <si>
    <t>SEVERINO ANTONIO MARTINEZ CASTILLO</t>
  </si>
  <si>
    <t>MANUEL YAFREUDY SUDY DE LOS SANTOS</t>
  </si>
  <si>
    <t>ANDRES REYES FORTUNATO VICTORIA</t>
  </si>
  <si>
    <t>GRISMAILY GERMANIA ESPINOSA MORROBEL</t>
  </si>
  <si>
    <t>YESENIA DE LEON AQUINO</t>
  </si>
  <si>
    <t>EMERLIN VICTORIA TEJEDA BURGOS</t>
  </si>
  <si>
    <t>GUILLERMO SILVERIO</t>
  </si>
  <si>
    <t>MARCIA ARIAS</t>
  </si>
  <si>
    <t>DOMINGO PAREDES BRITO</t>
  </si>
  <si>
    <t>MILY ALTAGRACIA PERALTA NUÑEZ</t>
  </si>
  <si>
    <t>MIGUELINA ALTAGRACIA ROJAS PACHECO</t>
  </si>
  <si>
    <t>FELIX ANTONIO DE PAULA RONDON</t>
  </si>
  <si>
    <t>CRISTIAN RAFAEL DE JESUS REYNOSO</t>
  </si>
  <si>
    <t>DANAIRE DE JESUS</t>
  </si>
  <si>
    <t>DIONIS VLADIMIR OZORIO HERRERA</t>
  </si>
  <si>
    <t>EDISBERTO MORROBEL BATISTA</t>
  </si>
  <si>
    <t>GABRIEL ARTURO VASQUEZ DE LEON</t>
  </si>
  <si>
    <t>JULIA BERROA SANTIAGO</t>
  </si>
  <si>
    <t>VICTOR ANTONIO ZAPATA MATEO</t>
  </si>
  <si>
    <t>INGAL MARTINEZ JIMENEZ</t>
  </si>
  <si>
    <t>ANA VERUSCHKA PAZOS MUÑOZ</t>
  </si>
  <si>
    <t>JAVIER ESTIWALT CANARIO BOCIO</t>
  </si>
  <si>
    <t>VIRIATO AUGUSTO SANCHEZ PEÑA</t>
  </si>
  <si>
    <t>KLEINER INMACULADA LOPEZ LOPEZ</t>
  </si>
  <si>
    <t>FATIMA GONZALEZ CRISOSTOMO</t>
  </si>
  <si>
    <t>ROSEMARY MARTINEZ JIMENEZ</t>
  </si>
  <si>
    <t>BARTOLO FELIZ ENCARNACION</t>
  </si>
  <si>
    <t>EDWARD BUTEN PEGUERO</t>
  </si>
  <si>
    <t>TOTALES</t>
  </si>
  <si>
    <t>ARALISIS LUNA CORPORAN</t>
  </si>
  <si>
    <t>ELIANGI SOLIS MORETA</t>
  </si>
  <si>
    <t>DIVISION DE PRESUPUESTO- MEM</t>
  </si>
  <si>
    <t>FAUSTO FRANCISCO DEL CARMEN PEREZ SA</t>
  </si>
  <si>
    <t>COORDINADOR DE EVENTOS Y PROTO</t>
  </si>
  <si>
    <t>GRISELDA GIRON BRITO</t>
  </si>
  <si>
    <t>ARGENTINA MARTINEZ NUÑEZ</t>
  </si>
  <si>
    <t>MAGALY HUBIERE MEJIA</t>
  </si>
  <si>
    <t>RYAN ANTHONY HOBBS BAEZ</t>
  </si>
  <si>
    <t>TECNICO DE COMUNICACIONES</t>
  </si>
  <si>
    <t>EUGENIO CLETO BIDO</t>
  </si>
  <si>
    <t>JOSE LUIS DIAZ LOPEZ</t>
  </si>
  <si>
    <t>ALEXANDRA ALTAGRACIA CHAVEZ PEÑA</t>
  </si>
  <si>
    <t>ANALISTA NOMINAS</t>
  </si>
  <si>
    <t>GERALDO RADHAME MIESES GIRON</t>
  </si>
  <si>
    <t>NELSON GEOVANNY AQUINO BAEZ</t>
  </si>
  <si>
    <t>KEIDY MERCEDES DE LEON BELTRE</t>
  </si>
  <si>
    <t>JESUS RAMON CRISTOPHER DE JESUS</t>
  </si>
  <si>
    <t>GERALDO MARTINEZ TAVAREZ</t>
  </si>
  <si>
    <t>DANILSON CUEVAS URBAEZ</t>
  </si>
  <si>
    <t>MAXIMO LARA TEJEDA</t>
  </si>
  <si>
    <t>RODOLFO BAEZ HERNANDEZ</t>
  </si>
  <si>
    <t>FRANCHESCA CRUZ GARCIA</t>
  </si>
  <si>
    <t>CARLOS ANTONIO CESA NUÑEZ</t>
  </si>
  <si>
    <t>JUAN MANUEL ORTIZ DIAZ</t>
  </si>
  <si>
    <t>WILSON BENZANT GARCIA</t>
  </si>
  <si>
    <t>JESUS ABRAHAM MESA PEGUERO</t>
  </si>
  <si>
    <t>JORDAN XAVIER DURAN URBAEZ</t>
  </si>
  <si>
    <t>RAUMELY OZUNA DEL ROSARIO</t>
  </si>
  <si>
    <t>RONNY MORA</t>
  </si>
  <si>
    <t>ANTONIO DE LA CRUZ DOMINGUEZ</t>
  </si>
  <si>
    <t>CARLOS JULIO LORENZO MORETA</t>
  </si>
  <si>
    <t>CRISTINO ENCARNACION BAUTISTA</t>
  </si>
  <si>
    <t>DANIEL VALDEZ MONTERO</t>
  </si>
  <si>
    <t>ERICK JOSE FIRPO</t>
  </si>
  <si>
    <t>JOHNNY DE JESUS UREÑA REYNOSO</t>
  </si>
  <si>
    <t>JOSELITO CALITE YEDY</t>
  </si>
  <si>
    <t>JUAN ENRIQUE MESA VARGAS</t>
  </si>
  <si>
    <t>JULIO VIZCAINO DE LA CRUZ</t>
  </si>
  <si>
    <t>MARCOS SANTOS GERMAN MARTINEZ</t>
  </si>
  <si>
    <t>MIGUEL SANDRO ENCARNACION MATEO</t>
  </si>
  <si>
    <t>NARCISO ENCARNACION OTAÑO</t>
  </si>
  <si>
    <t>RONALD SANTIAGO RODRIGUEZ ESTRELLA</t>
  </si>
  <si>
    <t>WATHER MATOS MATOS</t>
  </si>
  <si>
    <t>RAMON AUGUSTO MORRISON FORTUNATO</t>
  </si>
  <si>
    <t>LEYDI LAURA SANCHEZ MATOS</t>
  </si>
  <si>
    <t>RAFAEL BRAZOBAN CLETO</t>
  </si>
  <si>
    <t>NURIS ALTAGRACIA GUANCE MADE</t>
  </si>
  <si>
    <t>LUZ ATANY VASQUEZ MORONTA</t>
  </si>
  <si>
    <t>FRANCISCO SORIANO DE LA ROSA</t>
  </si>
  <si>
    <t>DREANELYS ESCARILYN DÏOLEO MORENO</t>
  </si>
  <si>
    <t>WELINTON CARRASCO DE LA CRUZ</t>
  </si>
  <si>
    <t>ABNER LORA LOPEZ</t>
  </si>
  <si>
    <t>MICHELLE IVONNE BAEZ SILVERIO</t>
  </si>
  <si>
    <t>PARALEGAL</t>
  </si>
  <si>
    <t>GINA DE LA ROSA ORTEGA</t>
  </si>
  <si>
    <t>CESAR AUGUSTO GARCIA SANTOS</t>
  </si>
  <si>
    <t>ENC. DPTO. FINANCIERO</t>
  </si>
  <si>
    <t>TECNICO ARCHIVISTA</t>
  </si>
  <si>
    <t>GAIVI JOSEFINA PEÑA CARABALLO</t>
  </si>
  <si>
    <t>JULIA KARINA VALDEZ DUVERGE</t>
  </si>
  <si>
    <t>ENC. DEPTO. EVALUACION DEL DES</t>
  </si>
  <si>
    <t>DEPARTAMENTO DE EVALUACION DEL DESEMPEÑO</t>
  </si>
  <si>
    <t>CARLOS MANUEL HICHES</t>
  </si>
  <si>
    <t>LUISA MARIA RUIZ CRUZ</t>
  </si>
  <si>
    <t>MANUEL DE JESUS ROMERO DE LOS SANTOS</t>
  </si>
  <si>
    <t>SANTIAGO SILVERIO</t>
  </si>
  <si>
    <t>GILDARIS MONTILLA CHALAS</t>
  </si>
  <si>
    <t>SUJEIDY DE JESUS BRITO</t>
  </si>
  <si>
    <t>YANCARLOS GUZMAN AQUINO</t>
  </si>
  <si>
    <t>JOSE RAMON PEÑA DIAZ</t>
  </si>
  <si>
    <t>REYNALDO DIAZ LOPEZ</t>
  </si>
  <si>
    <t>CRISTILEYDI COLON PICHARDO</t>
  </si>
  <si>
    <t>PEDRO JOSE BATISTA ESTRELLA</t>
  </si>
  <si>
    <t>PABLO GUICHARDO</t>
  </si>
  <si>
    <t>CLAUDIA ANEL PAOLA ALONZO TERRERO</t>
  </si>
  <si>
    <t>YULEIDY NAIDELY RINCON MORILLO</t>
  </si>
  <si>
    <t>ALVIN FIGUEROA DE LA CRUZ</t>
  </si>
  <si>
    <t>RICHARD ALBERTO FIGUEROA GERONIMO</t>
  </si>
  <si>
    <t>LUZ MARIA JAVIER GARCIA</t>
  </si>
  <si>
    <t>ADRIAN RAFAEL VALDEZ RIVERA</t>
  </si>
  <si>
    <t>ELIAS EXPEDITO NAVARRO MARTINEZ</t>
  </si>
  <si>
    <t>JOSE RAMON DURAN</t>
  </si>
  <si>
    <t>JUAN ALBERTO ROJAS MARTINEZ</t>
  </si>
  <si>
    <t>LUIS MANUEL FELIZ PEREZ</t>
  </si>
  <si>
    <t>SOCORRO COLON BURGOS</t>
  </si>
  <si>
    <t>ALTAGRACIA ISABEL RODRIGUEZ CEPEDA</t>
  </si>
  <si>
    <t>ROSELDY DEL CARMEN MORILLO TINEO</t>
  </si>
  <si>
    <t>ELIZABETH ALVAREZ HENRIQUEZ</t>
  </si>
  <si>
    <t>RUBEL ALBERTO PEREZ</t>
  </si>
  <si>
    <t>CRISTOBAL ALCEQUIEZ FERNANDEZ</t>
  </si>
  <si>
    <t>JEFFERSON SOLANO DE LOS SANTOS</t>
  </si>
  <si>
    <t>JOSE MANUEL BATISTA TAVERAS</t>
  </si>
  <si>
    <t>CLODO RAMIREZ MERAN</t>
  </si>
  <si>
    <t>PAMELA NIN QUELIZ</t>
  </si>
  <si>
    <t>FRANKLIN MARTINEZ RODRIGUEZ</t>
  </si>
  <si>
    <t>ARIEL ELIAS NUÑEZ GARCIA</t>
  </si>
  <si>
    <t>SANDY ADALBERTO RAMIREZ GARCIA</t>
  </si>
  <si>
    <t>LUIS ALBERTO HERNANDEZ ARISTY</t>
  </si>
  <si>
    <t>FRANCISCO JOSE REYNOSO GUZMAN</t>
  </si>
  <si>
    <t>MASSIEL VANESSA SURIÑACH POLANCO</t>
  </si>
  <si>
    <t>KHAYSSY JUSTIANNY CRUZ PEREZ</t>
  </si>
  <si>
    <t>ENCARGADA DE RELACIONES PUBLIC</t>
  </si>
  <si>
    <t>CARÁCTER TEMPORAL</t>
  </si>
  <si>
    <t>IBELIS VASQUEZ ROSSO</t>
  </si>
  <si>
    <t xml:space="preserve"> </t>
  </si>
  <si>
    <t>ARSENIO DILONE GIL</t>
  </si>
  <si>
    <t>GEOVANNY INDIRA MAZARA MUÑOZ</t>
  </si>
  <si>
    <t>FRANCISCO ALBERTO FERMIN TEJEDA</t>
  </si>
  <si>
    <t>ANALISTA DE DATOS ESTADISTICOS</t>
  </si>
  <si>
    <t>ILIANA MERCEDES DE CASTRO GOMEZ</t>
  </si>
  <si>
    <t>JULIO ALBERTO JEREZ MENA</t>
  </si>
  <si>
    <t>PEDRO ALBERTO ARIAS DE LA CRUZ</t>
  </si>
  <si>
    <t>RICHARD MANUEL LOPEZ PARRA</t>
  </si>
  <si>
    <t>FRANCISCO ALCIBIADES CRUZ JIMENEZ</t>
  </si>
  <si>
    <t>MARIA ALTAGRACIA SANTOS CORDERO</t>
  </si>
  <si>
    <t>KENNY LEONEL AGRAMONTE ROSA</t>
  </si>
  <si>
    <t>CARRERA ADMINISTRATIVA</t>
  </si>
  <si>
    <t>DARIS CAROLINA SANCHEZ DE JESUS</t>
  </si>
  <si>
    <t>DINERCI ALVAREZ RODRIGUEZ</t>
  </si>
  <si>
    <t>FREDDY MARTINEZ</t>
  </si>
  <si>
    <t>PABLO MIGUEL RODRIGUEZ RODRIGUEZ</t>
  </si>
  <si>
    <t>JOSE ALMANDO MONTAS SOLANO</t>
  </si>
  <si>
    <t>GISSELL CASTILLO SMITH</t>
  </si>
  <si>
    <t>ALTAGRACIA PEREZ MUESES</t>
  </si>
  <si>
    <t>NICOLASINA BAUTISTA RUDECINDO</t>
  </si>
  <si>
    <t>ALTAGRACIA RAMOS LORA</t>
  </si>
  <si>
    <t>RAMON FRANCISCO DE LA ROSA</t>
  </si>
  <si>
    <t>MIGUELINA ALTAGRACIA HIDALGO MIRANDA</t>
  </si>
  <si>
    <t>SUPERVISOR (A) MAYORDOMIA</t>
  </si>
  <si>
    <t>LUIS ALBERTO MORILLA RODRIGUEZ</t>
  </si>
  <si>
    <t>DEPARTAMENTO DE PROMOCION MINERA- MEM</t>
  </si>
  <si>
    <t>ANALISTA DESARROLLO ORGANIZACI</t>
  </si>
  <si>
    <t>JULIO ALBERTO PATROCINO GUZMAN</t>
  </si>
  <si>
    <t>HIRBIS BALLEJO MONTERO</t>
  </si>
  <si>
    <t>JESUS NICOLAS PINEDA GUZMAN</t>
  </si>
  <si>
    <t>MARIA PALOMA DIAZ MILLER</t>
  </si>
  <si>
    <t>MICHAEL RAFAEL JIMENEZ INOA</t>
  </si>
  <si>
    <t>JASMIN GUERRERO BALDERA</t>
  </si>
  <si>
    <t>ALEJANDRO ZACARIAS JIMENEZ REYES</t>
  </si>
  <si>
    <t>CRISTINA DOMINGUEZ VALLEJO</t>
  </si>
  <si>
    <t>ANDREINA GUZMAN RAMIREZ</t>
  </si>
  <si>
    <t>ANGEL LANDIS MERCEDES VALENTIN</t>
  </si>
  <si>
    <t>MARIANNE DEL CARMEN PEREZ DIAZ</t>
  </si>
  <si>
    <t>MIGUEL ANGEL CRUZ FERNANDEZ</t>
  </si>
  <si>
    <t>SANDRA RUIZ QUINTANA</t>
  </si>
  <si>
    <t>VICENTE STEVE FERNANDEZ SANTOS</t>
  </si>
  <si>
    <t>JEANNETTE ESPEJO VALDIVIA</t>
  </si>
  <si>
    <t>SUSANI ALBERTINA GUILLEN LEONARDO</t>
  </si>
  <si>
    <t>BRAULIO RAMON MORETA</t>
  </si>
  <si>
    <t>FRANGEL GARCIA ROSARIO</t>
  </si>
  <si>
    <t>GLENYS MERCEDES CIPRIAN COSTE</t>
  </si>
  <si>
    <t>HILDA MARIA PEREZ</t>
  </si>
  <si>
    <t>JOSE JOAQUIN DIAZ DIAZ</t>
  </si>
  <si>
    <t>LUZ DEL CARMEN REYES SANTOS</t>
  </si>
  <si>
    <t>MAIKEL ZABALA DIAZ</t>
  </si>
  <si>
    <t>MANOLO GUEVARA MATOS</t>
  </si>
  <si>
    <t>OMAR CASIMIRO ADRIANO PEREZ LORA</t>
  </si>
  <si>
    <t>RAISA JOSE PEREZ</t>
  </si>
  <si>
    <t>RODRIGUEZ PAREDEZ MENDEZ</t>
  </si>
  <si>
    <t>YOJANSEL PAULINO DE LEON ADAMES</t>
  </si>
  <si>
    <t>YEUDY ROBERTO JIMENEZ DOMINGUEZ</t>
  </si>
  <si>
    <t>ROBERT VLADIMIR GARCIA SOTO</t>
  </si>
  <si>
    <t>FRANCIS JOAN ALBERTY PIÑA</t>
  </si>
  <si>
    <t>DIRECTOR(A) DE PROGRAMAS ESPEC</t>
  </si>
  <si>
    <t>ANALISTA DE CALIDAD</t>
  </si>
  <si>
    <t>DIRECTOR FINANCIERO</t>
  </si>
  <si>
    <t>ENC. DIV. ACTIVOS FIJOS</t>
  </si>
  <si>
    <t>ENC. DEPTO. DE COMPRAS Y CONTR</t>
  </si>
  <si>
    <t>ENC. CONTROL DE BIENES</t>
  </si>
  <si>
    <t>EMILIO JOSE PICHARDO RODRIGUEZ</t>
  </si>
  <si>
    <t>JOSE MIGUEL LORA PALMA</t>
  </si>
  <si>
    <t>RUBEN PEREZ DIPRE</t>
  </si>
  <si>
    <t>ALEXA RAMONA ARIAS CABRERA</t>
  </si>
  <si>
    <t>ALEXANDER BATISTA PEÑA</t>
  </si>
  <si>
    <t>JORGE VENTURA TORIBIO</t>
  </si>
  <si>
    <t>JUAN FELIPE CONTRERAS</t>
  </si>
  <si>
    <t>ROBERTO ANTONIO ALMONTE ESPINAL</t>
  </si>
  <si>
    <t>YGILIO HUBERTO PEREZ MARRERO</t>
  </si>
  <si>
    <t>JOSE FELIX DE LA CRUZ ORTEGA</t>
  </si>
  <si>
    <t>SILVIA JEANNET VASQUEZ ESTEVEZ</t>
  </si>
  <si>
    <t>FELIPE NUÑEZ BRAZOBAN</t>
  </si>
  <si>
    <t>TOMAS SUAREZ HERNANDEZ</t>
  </si>
  <si>
    <t>AMANDRI PAREDES</t>
  </si>
  <si>
    <t>ANGELA VALENZUELA</t>
  </si>
  <si>
    <t>CARLOS MIGUEL PEÑA BONILLA</t>
  </si>
  <si>
    <t>CECILIA DEL ROSARIO FRIAS</t>
  </si>
  <si>
    <t>CRISTINA TORIBIO OZUNA</t>
  </si>
  <si>
    <t>DOMINGA TAMARA</t>
  </si>
  <si>
    <t>DULCE ROA ENCARNACION</t>
  </si>
  <si>
    <t>JOHANNA MAÑON CONSUEGRA</t>
  </si>
  <si>
    <t>MAYRELIS ANYELINA MAÑON MARTINEZ</t>
  </si>
  <si>
    <t>MONICA SANCHEZ MARTINEZ</t>
  </si>
  <si>
    <t>NANY FRIAS</t>
  </si>
  <si>
    <t>SAGRADA HEREDIA VINICIO</t>
  </si>
  <si>
    <t>YULI MARIEL CUEVAS GOMEZ</t>
  </si>
  <si>
    <t>GENARO RAFAEL RODRIGUEZ GERMAN</t>
  </si>
  <si>
    <t>SEGISMUNDO DEL ROSARIO</t>
  </si>
  <si>
    <t>JUAN CARLOS DE JESUS FRANCO TRINIDAD</t>
  </si>
  <si>
    <t>CARMEN YARICIA MARCELINO CONCEPCION</t>
  </si>
  <si>
    <t>GLORIA ROMERO MELO</t>
  </si>
  <si>
    <t>ROSENDO GARCIA</t>
  </si>
  <si>
    <t>JOSE ALBERTO PENA MARTINEZ</t>
  </si>
  <si>
    <t>JOSE ALEJANDRO DE JESUS GRULLON</t>
  </si>
  <si>
    <t>ESTATUTO SIMPLIFICADO</t>
  </si>
  <si>
    <t>RAMON ANTONIO BALBUENA CHUPANI</t>
  </si>
  <si>
    <t>GUADALUPE UBRI</t>
  </si>
  <si>
    <t>HORTENSIA YOSELIN GOMEZ PEREZ</t>
  </si>
  <si>
    <t>CARLOS AUGUSTO BERNARD MATEO</t>
  </si>
  <si>
    <t>ELIANA JOAQUINA LEDESMA MEJIA</t>
  </si>
  <si>
    <t>PABLO STEVEN TAVERAS DEL ROSARIO</t>
  </si>
  <si>
    <t>VICTOR MANUEL SEGURA SENA</t>
  </si>
  <si>
    <t>MARCELINO PORTORREAL DE JESUS</t>
  </si>
  <si>
    <t>JULIO ALBERTO CASTILLO RODRIGUEZ</t>
  </si>
  <si>
    <t>JUAN JOSE SANTOS JIMENEZ</t>
  </si>
  <si>
    <t>FERNANDO ANTONIO GARCIA GARCIA</t>
  </si>
  <si>
    <t>INGENIERO SUPERVISOR</t>
  </si>
  <si>
    <t>PEDRO ANTONIO RAMIREZ TEJEDA</t>
  </si>
  <si>
    <t>ARTURO NUÑEZ DELGADO</t>
  </si>
  <si>
    <t>ERICKSON JUNIOR RODRIGUEZ GUERRERO</t>
  </si>
  <si>
    <t>ELBIS LUIS SUERO FERNANDEZ</t>
  </si>
  <si>
    <t>JOSE AUGUSTO HERNANDEZ ROSARIO</t>
  </si>
  <si>
    <t>JOSE LUIS GUZMAN MARTINEZ</t>
  </si>
  <si>
    <t>SANTO ZABALA TAPIA</t>
  </si>
  <si>
    <t>SABIERQUY NATANIEL DEL ORBE ROSARIO</t>
  </si>
  <si>
    <t>TECNICO ELECTRICISTA</t>
  </si>
  <si>
    <t>YORQUIN ENMANUEL MARTINEZ BRITO</t>
  </si>
  <si>
    <t>TOPOGRAFO (A)</t>
  </si>
  <si>
    <t>ANDERSON DUVERGE ALMONTE</t>
  </si>
  <si>
    <t>RELACIONADOR PUBLICO</t>
  </si>
  <si>
    <t>DIRECCION DE SEGURIDAD</t>
  </si>
  <si>
    <t>ALFREDO JESUS KRAMARZ PEREZ</t>
  </si>
  <si>
    <t>FEDERICO ALEXIS DIAZ CEBALLOS</t>
  </si>
  <si>
    <t>CLAUDIO VALDEZ RODRIGUEZ</t>
  </si>
  <si>
    <t>DIONISIO PEREZ GONZALEZ</t>
  </si>
  <si>
    <t>ARISTIDES DEL ROSARIO DEL ROSARIO</t>
  </si>
  <si>
    <t>JOSE ANTONIO CRISOSTOMO GUZMAN</t>
  </si>
  <si>
    <t>LUZ INDIRA BELLO GONZALEZ</t>
  </si>
  <si>
    <t>MARINA SORIANO MANZUETA</t>
  </si>
  <si>
    <t>DANIELA CUEVAS PEÑA</t>
  </si>
  <si>
    <t>JOSE ANGEL BIENVENIDO JIMENEZ GUTIER</t>
  </si>
  <si>
    <t>ERNALDO CASTRO OLMO</t>
  </si>
  <si>
    <t>FRANCISCO OZORIA BURGOS</t>
  </si>
  <si>
    <t>JOSE MARTINEZ ROBLES</t>
  </si>
  <si>
    <t>RACHELL ONEIDA VALENTINE SENA</t>
  </si>
  <si>
    <t>YOKASTA ALTAGRACIA DE JESUS RODRIGUE</t>
  </si>
  <si>
    <t>YOLANDA HEREDIA MORENO</t>
  </si>
  <si>
    <t>JOSE ANGEL MEDRANO PEREZ</t>
  </si>
  <si>
    <t>TECNICO EN REDES SOCIALES</t>
  </si>
  <si>
    <t>ONEIDA ALTAGRACIA HERNANDEZ HERNANDE</t>
  </si>
  <si>
    <t>ENCARGADO ( A) DE MANTENIMIENT</t>
  </si>
  <si>
    <t>CARLOS WILLIAN SORIANO DE LA CRUZ</t>
  </si>
  <si>
    <t>CHRISTY CHAVELLY CRUZ GUERRERO</t>
  </si>
  <si>
    <t>FRANCIS RAMIREZ ROSARIO</t>
  </si>
  <si>
    <t>RICHARD OGANDO PAULINO</t>
  </si>
  <si>
    <t>ASESOR JURIDICO</t>
  </si>
  <si>
    <t>VICTORIANO GARCIA RODRIGUEZ</t>
  </si>
  <si>
    <t>OMAR ANEUDY FERMIN CABRERA</t>
  </si>
  <si>
    <t>JOSE ENRIQUE BARROS MORENO</t>
  </si>
  <si>
    <t>MARIA LUISA GARCIA LINARES</t>
  </si>
  <si>
    <t>JUAN JOSE RICHARD MENDOZA</t>
  </si>
  <si>
    <t>TATIANA DE PEÑA DE JESUS</t>
  </si>
  <si>
    <t>DEPARTAMENTO DE PRENSA- MEM</t>
  </si>
  <si>
    <t>NOMINA INTERINATO</t>
  </si>
  <si>
    <t>RAFAEL ALEXIS HERNANDEZ DURAN</t>
  </si>
  <si>
    <t>ADMINSTRADOR/A SEGURIDAD TECNO</t>
  </si>
  <si>
    <t>DIRECTOR DE TECNOLOGIAS DE LA</t>
  </si>
  <si>
    <t>TECNICO EN PROGRAMACION</t>
  </si>
  <si>
    <t>DIRECTOR (A) RECURSOS HUMANOS</t>
  </si>
  <si>
    <t>ENC. DPTO. DE OPERACIONES</t>
  </si>
  <si>
    <t>BEATO DE LA CRUZ MOREL</t>
  </si>
  <si>
    <t>OSCAR ANDRES GUZMAN MORETA</t>
  </si>
  <si>
    <t>ALEJANDRO RAMIREZ CABRERA</t>
  </si>
  <si>
    <t>ALFONSITO ACEVEDO SANCHEZ</t>
  </si>
  <si>
    <t>CINTHIA MERCEDES TAPIA VARGAS</t>
  </si>
  <si>
    <t>DIOGENES RODRIGUEZ LIRIANO</t>
  </si>
  <si>
    <t>GENERY MARTE RUDECINDO</t>
  </si>
  <si>
    <t>JEAN MICHAEL ROJAS PLACENCIO</t>
  </si>
  <si>
    <t>JHON MANUEL ROSSO GUZMAN</t>
  </si>
  <si>
    <t>JORGE MANUEL PEÑA RUIZ</t>
  </si>
  <si>
    <t>JOSE FRANCISCO FERMIN CACERES</t>
  </si>
  <si>
    <t>JUAN JOAQUIN SANCHEZ</t>
  </si>
  <si>
    <t>KELVIN DISLA SURIEL</t>
  </si>
  <si>
    <t>LUIS ANTONIO FERRERAS GARCIA</t>
  </si>
  <si>
    <t>MANUEL GONZALEZ CUELLO</t>
  </si>
  <si>
    <t>TEODORO CLEMENTE OGANDO ALMONTE</t>
  </si>
  <si>
    <t>VALENTIN NABAL SUERO BATISTA</t>
  </si>
  <si>
    <t>ALGENIS LOPEZ GARCIA</t>
  </si>
  <si>
    <t>ELIA CASILLA</t>
  </si>
  <si>
    <t>JOSELYN CUEVAS PERALTA</t>
  </si>
  <si>
    <t>KELVIN PAULINO ROSARIO CUELLO</t>
  </si>
  <si>
    <t>MIGUEL ANGEL PUESAN HEREDIA</t>
  </si>
  <si>
    <t>RODRIGUEZ MEDINA MONTERO</t>
  </si>
  <si>
    <t>SAUL MILCIADES CORNIELLI MEDINA</t>
  </si>
  <si>
    <t>YULKIS MANUEL SENA VASQUEZ</t>
  </si>
  <si>
    <t>MANUEL DE JESUS RODRIGUEZ RAMOS</t>
  </si>
  <si>
    <t>ALBERTO LIRANZO GUERRERO</t>
  </si>
  <si>
    <t>ALBERTO THEN REYNOSO</t>
  </si>
  <si>
    <t>ANDERSON ALMANZAR LORA</t>
  </si>
  <si>
    <t>BASILIO MARTE ALBERTO</t>
  </si>
  <si>
    <t>BERNARDINO RAMIREZ SANTANA</t>
  </si>
  <si>
    <t>BRAHILIN SOSA CONCEPCION</t>
  </si>
  <si>
    <t>CARMEN STEFFANIE MARTINEZ AMADOR</t>
  </si>
  <si>
    <t>CESAR VIRGILIO MEJIA DE OLEO</t>
  </si>
  <si>
    <t>CRISTIAN BIENVENIDO GERONIMO OLAVERR</t>
  </si>
  <si>
    <t>DAGOBERTO HERRERA PEREZ</t>
  </si>
  <si>
    <t>EDWIN AMBIORIX CRUZ</t>
  </si>
  <si>
    <t>ELIAS ZABALA</t>
  </si>
  <si>
    <t>EMMANUEL CHALAS CASTILLO</t>
  </si>
  <si>
    <t>ESCARLET ELIZABETH BURGOS GARCIA</t>
  </si>
  <si>
    <t>ESTIL AMADOR MENDOZA</t>
  </si>
  <si>
    <t>FAUSTO DE LA ROSA RODRIGUEZ</t>
  </si>
  <si>
    <t>FELIBERTO MATOS FELIZ</t>
  </si>
  <si>
    <t>FERNANDO ENCARNACION ENCARNACION</t>
  </si>
  <si>
    <t>FRANCISCO ALBERTO MARTINEZ PEÑA</t>
  </si>
  <si>
    <t>FRANCISCO ARTURO NICASIO MORALES</t>
  </si>
  <si>
    <t>FRANCISCO JAVIER DE MORLA NOVA</t>
  </si>
  <si>
    <t>FRANCISCO JAVIER TIBURCIO SANTANA</t>
  </si>
  <si>
    <t>FRANKLIN MATOS MATOS</t>
  </si>
  <si>
    <t>GONZALO FERRERAS PEREZ</t>
  </si>
  <si>
    <t>GUARIONEX GUZMAN ALCANTARA</t>
  </si>
  <si>
    <t>HUASCAR DE LA ROSA VICIOSO</t>
  </si>
  <si>
    <t>ISRAEL FRANKLIN RAMIREZ CARRASCO</t>
  </si>
  <si>
    <t>JAN CARLOS MARTE PEREZ</t>
  </si>
  <si>
    <t>JESUS FLORIAN CUEVAS</t>
  </si>
  <si>
    <t>JESUS GOMEZ GARCIA</t>
  </si>
  <si>
    <t>JEYSSON OMAR HARBEY ARIAS</t>
  </si>
  <si>
    <t>JOEL MANUEL CARRASCO ROJAS</t>
  </si>
  <si>
    <t>JOEL SORIANO</t>
  </si>
  <si>
    <t>JORGE ANTONELY DE LA ROSA RODRIGUEZ</t>
  </si>
  <si>
    <t>JOSE ALTAGRACIA MAMBRU SORIANO</t>
  </si>
  <si>
    <t>JOSE DANIEL DE LOS SANTOS RODRIGUEZ</t>
  </si>
  <si>
    <t>JOSE LUIS SOLI ABAD</t>
  </si>
  <si>
    <t>JOSE RAMON MORILLO ENCARNACION</t>
  </si>
  <si>
    <t>JOSELITO CARRASCO HEREDIA</t>
  </si>
  <si>
    <t>JUAN ANTONIO GUZMAN RAMIREZ</t>
  </si>
  <si>
    <t>JUAN CARLOS ESCOTTO GUZMAN</t>
  </si>
  <si>
    <t>JULIO CESAR SORIANO REYNOSO</t>
  </si>
  <si>
    <t>JULISSA CORDERO RAMIREZ</t>
  </si>
  <si>
    <t>JUNIOR ANTONIO TRINIDAD BATISTA</t>
  </si>
  <si>
    <t>MARIO ENCARNACION MORENO</t>
  </si>
  <si>
    <t>MARTIN SORIANO DE LOS SANTOS</t>
  </si>
  <si>
    <t>MARTINEZ LEBRON PEREZ</t>
  </si>
  <si>
    <t>MAXIMO MARIA REYNOSO</t>
  </si>
  <si>
    <t>MELVIN RODRIGUEZ PEREZ</t>
  </si>
  <si>
    <t>MIGUEL ANGEL LUGO CUELLO</t>
  </si>
  <si>
    <t>NELSON EDDY RODRIGUEZ RODRIGUEZ</t>
  </si>
  <si>
    <t>NELSON VILLAMAN DOMINGUEZ</t>
  </si>
  <si>
    <t>ODALIS ROA HERASME</t>
  </si>
  <si>
    <t>RAFAEL DURAN</t>
  </si>
  <si>
    <t>RAFAEL LEONCIO AGRAMONTE RECIO</t>
  </si>
  <si>
    <t>RAFAEL MARTINEZ DE LOS SANTOS</t>
  </si>
  <si>
    <t>RENZO DE JESUS NIN GUZMAN</t>
  </si>
  <si>
    <t>ROMALDO RAMIREZ MORETA</t>
  </si>
  <si>
    <t>SIMON BOLIVAR DIAZ FILPO</t>
  </si>
  <si>
    <t>TONI CUEVAS MEDRANO</t>
  </si>
  <si>
    <t>VICTOR ALMONTE HERNANDEZ</t>
  </si>
  <si>
    <t>YAN CARLOS PAULINO</t>
  </si>
  <si>
    <t>YOEL GOMEZ FERNANDEZ</t>
  </si>
  <si>
    <t>ARGENIS PAULINO SORIANO CARABALLO</t>
  </si>
  <si>
    <t>FRANCISCO RODRIGUEZ BEREGUETE</t>
  </si>
  <si>
    <t>LUIS DANIEL MERCADO MARTINEZ</t>
  </si>
  <si>
    <t>MARINA MORENO MANZANILLO</t>
  </si>
  <si>
    <t>ROBERTO ROSARIO PAULINO</t>
  </si>
  <si>
    <t>WILTON VOLQUEZ</t>
  </si>
  <si>
    <t>KEILA NOELIA CABRERA FRANCISCO</t>
  </si>
  <si>
    <t>ALEXIS DE JESUS ROSA JAQUEZ</t>
  </si>
  <si>
    <t>ALIPIDO EMILIO BAEZ ANGOMAS</t>
  </si>
  <si>
    <t>CARLOS JEREZ MIRAMBEAUX</t>
  </si>
  <si>
    <t>CARLOS MARTINEZ SANTANA</t>
  </si>
  <si>
    <t>MECANICO</t>
  </si>
  <si>
    <t>CARLOS MIGUEL MATIAS MONTE DE OCA</t>
  </si>
  <si>
    <t>CEFERINO MARTINEZ</t>
  </si>
  <si>
    <t>CRISTIAN ROMERO MEJIA</t>
  </si>
  <si>
    <t>DANIEL DE LOS SANTOS BAUTISTA</t>
  </si>
  <si>
    <t>FELINO DE LA ROSA BRAZOBAN</t>
  </si>
  <si>
    <t>JOEL RODRIGUEZ</t>
  </si>
  <si>
    <t>JOSE ALBERTO VALDEZ BELTRE</t>
  </si>
  <si>
    <t>CAMAROGRAFO</t>
  </si>
  <si>
    <t>JOSE LUIS MUÑOZ PANIAGUA</t>
  </si>
  <si>
    <t>JOSE MIGUEL SELMO BRAZOBAN</t>
  </si>
  <si>
    <t>MARCOS REYES HEREDIA</t>
  </si>
  <si>
    <t>MOISES AQUINO ALBINO</t>
  </si>
  <si>
    <t>PIESSINA ALTAGRACIA ESPINOSA ROSA</t>
  </si>
  <si>
    <t>RAYMUNDO CUEVAS</t>
  </si>
  <si>
    <t>RUFINO MARTINEZ HICIANO</t>
  </si>
  <si>
    <t>SANDY FERNANDO ORTIZ CASTILLO</t>
  </si>
  <si>
    <t>DISEÑADOR GRAFICO</t>
  </si>
  <si>
    <t>VICENTE DE LA CRUZ BRAZOBAN</t>
  </si>
  <si>
    <t>VICTOR MIGUEL MARIANO MONTERO</t>
  </si>
  <si>
    <t>WILFREDO JESUS MORENO</t>
  </si>
  <si>
    <t>XABIEL ENRIQUE CASTILLO BAUTISTA</t>
  </si>
  <si>
    <t>JOHAN BOCIO SOLANO</t>
  </si>
  <si>
    <t>MINISTRO (A)</t>
  </si>
  <si>
    <t>VICEMINISTRO (A) DE AHORRO ENE</t>
  </si>
  <si>
    <t>VICEMINISTRO (A) DE SEGURIDAD</t>
  </si>
  <si>
    <t>VICEMINISTRO (A) DE MINAS</t>
  </si>
  <si>
    <t>VICEMINISTRO DE ENERGIA</t>
  </si>
  <si>
    <t>VICEMINISTRO (A) DE HIDROCARBU</t>
  </si>
  <si>
    <t>DIRECTOR DE COMUNICACIONES</t>
  </si>
  <si>
    <t>DIRECTOR RELACIONES INTERNACI</t>
  </si>
  <si>
    <t>DIRECTOR DE REMEDIACION MINERA</t>
  </si>
  <si>
    <t>DIR. ENERGIA ELECTRICA</t>
  </si>
  <si>
    <t>DIR. REGULACION, IMPORTACION Y</t>
  </si>
  <si>
    <t>SUB-DIRECTOR TECNICO</t>
  </si>
  <si>
    <t>COORD. PLANIFICACION Y DESARRO</t>
  </si>
  <si>
    <t>COORD. EVENTOS INTERNACIONALES</t>
  </si>
  <si>
    <t>ASISTENTE DE DESPACHO</t>
  </si>
  <si>
    <t>COORDINADOR DE PROMOCION</t>
  </si>
  <si>
    <t>ASESOR PROYECTOS</t>
  </si>
  <si>
    <t>ASESORA FINANCIERA</t>
  </si>
  <si>
    <t>ASESOR ADM.</t>
  </si>
  <si>
    <t>ASISTENTE ASESOR LEGAL</t>
  </si>
  <si>
    <t>ENCARGADO (A) DEPTO. REGISTRO</t>
  </si>
  <si>
    <t>ENC. DEPARTAMENTO REGULACION M</t>
  </si>
  <si>
    <t>ENC. DEPARTAMENTO DE LITIGIO</t>
  </si>
  <si>
    <t>ENC. DEPTO. CONTROL AMB.</t>
  </si>
  <si>
    <t>ENC. DPTO. HIDROCARBUROS</t>
  </si>
  <si>
    <t>ENC. DPTO. NEGOCIACIÓN Y GESTI</t>
  </si>
  <si>
    <t>ENCARGADA DE LA SECCION DE ARC</t>
  </si>
  <si>
    <t>ENCARGADO DE ENERGIA CONVENCIO</t>
  </si>
  <si>
    <t>ENCARGADO (A) DEPTO. DESARROLL</t>
  </si>
  <si>
    <t>CONTADOR GENERAL</t>
  </si>
  <si>
    <t>OFICIAL DE ACCESO A LA INFORMA</t>
  </si>
  <si>
    <t>SUPERVISOR DE ALMACEN Y SUMINI</t>
  </si>
  <si>
    <t>SUPERVISOR ALMACEN</t>
  </si>
  <si>
    <t>AUXILIAR ARCHIVO</t>
  </si>
  <si>
    <t>AUXILIAR PROTOCOLO</t>
  </si>
  <si>
    <t>AUXILIAR II</t>
  </si>
  <si>
    <t>AUXILIAR ALMACEN</t>
  </si>
  <si>
    <t>AUXILIAR DE TRANSPORTACION</t>
  </si>
  <si>
    <t>AUX. EVENTOS Y PROTOCOLO</t>
  </si>
  <si>
    <t>AYUDANTE</t>
  </si>
  <si>
    <t>AYUDANTE DE MANTENIMIENTO</t>
  </si>
  <si>
    <t>ASISTENTE EJECUTIVA</t>
  </si>
  <si>
    <t>SECRETARIA EJECUTIVA</t>
  </si>
  <si>
    <t>SECRETARIO (A)</t>
  </si>
  <si>
    <t>FACILITADOR MUNICIPAL</t>
  </si>
  <si>
    <t>ASISTENTE TECNICO</t>
  </si>
  <si>
    <t>ENFERMERA (PRAMPV)</t>
  </si>
  <si>
    <t>COORD. CONTRATOS ESPECIALES</t>
  </si>
  <si>
    <t>SOLDADOR</t>
  </si>
  <si>
    <t>MENSAJERO INTERNO</t>
  </si>
  <si>
    <t>MENSAJERO EXTERNO</t>
  </si>
  <si>
    <t>RECEPCIONISTA</t>
  </si>
  <si>
    <t>VIGILANTE</t>
  </si>
  <si>
    <t>CHOFER DE LA SUB-ADM.</t>
  </si>
  <si>
    <t>SERV.DOM.AREA COCINA</t>
  </si>
  <si>
    <t>CAMARERO DEL DESPACHO</t>
  </si>
  <si>
    <t>CAMARERO</t>
  </si>
  <si>
    <t>CONSERJE</t>
  </si>
  <si>
    <t>PARQUEADOR</t>
  </si>
  <si>
    <t>LAVADOR VEHICULOS</t>
  </si>
  <si>
    <t>OPERADOR DE  CONTROL (PRAMPV)</t>
  </si>
  <si>
    <t>OPERADOR TRATOR (PRAMPV)</t>
  </si>
  <si>
    <t>OPERADOR EQ.PES. (PRAMPV)</t>
  </si>
  <si>
    <t>CAPATAZ EN LOS VIVEROS</t>
  </si>
  <si>
    <t>CAPATAZ</t>
  </si>
  <si>
    <t>OBRERO EN LOS VIVEROS</t>
  </si>
  <si>
    <t>OBRERO EN FINCAS</t>
  </si>
  <si>
    <t>OBRERO (A)</t>
  </si>
  <si>
    <t>OBRERO</t>
  </si>
  <si>
    <t>ANNA FRANCHESKA MARQUEZ HERRERA</t>
  </si>
  <si>
    <t>JUNIO 2023</t>
  </si>
  <si>
    <t>ROSSANNA MARGARITA MARTES BREA</t>
  </si>
  <si>
    <t>ASESOR (A) RECURSOS HUMANOS</t>
  </si>
  <si>
    <t>LORENZO HUGO NUNEZ FRANCO</t>
  </si>
  <si>
    <t>PASANTE</t>
  </si>
  <si>
    <t>YOSSIEL ESTEFANY CASTILLO MEJIA</t>
  </si>
  <si>
    <t>ESMERLYN TAVERAS DUARTE</t>
  </si>
  <si>
    <t>JUNIO, 2023</t>
  </si>
  <si>
    <t>CONFIANZA</t>
  </si>
  <si>
    <t>ENCARGADO DE SEGURIDAD OPERACIONAL</t>
  </si>
  <si>
    <t>ENCARGADO DE SEGURIDAD FISICA</t>
  </si>
  <si>
    <t>PREPARADO POR:</t>
  </si>
  <si>
    <t>REVISADO POR:</t>
  </si>
  <si>
    <t>APROBADO POR:</t>
  </si>
  <si>
    <t>Lorraine Yapor</t>
  </si>
  <si>
    <t>Encargada de Compensación y Beneficios</t>
  </si>
  <si>
    <t>Encargado del Depto. de Registro y Control</t>
  </si>
  <si>
    <t>Directora de Recursos Humanos</t>
  </si>
  <si>
    <t>Nota: 
En atención a que la Ley 365-22 de fecha 07 de diciembre de 2022, dispone la supresión de la Corporación Dominicana de Empresas Eléctricas Estatales (CDEEE) y de la Unidad de Electrificación Rural y Sub-urbana (UERS), transfiriéndole todas sus funciones al Ministerio de Energía y Minas; 
En vista de que la Dirección de Remediación Ambiental fue transferida al Ministerio de Energía y Minas asumiendo plenamente este Ministerio, la dirección, control y administración de dicha Dirección, con sus funciones, obligaciones, presupuesto y patrimonio, pudiendo el MEM reestructurarla, reasignarle funciones y obligaciones; 
En atención de lo indicado anteriormente, el Ministerio de Energía y Minas ha asumido el personal militar que pertenecía a las instituciones previamente citadas.</t>
  </si>
  <si>
    <t xml:space="preserve">CHOFER </t>
  </si>
  <si>
    <t>Jacobo Simón</t>
  </si>
  <si>
    <t>Luz Bello</t>
  </si>
  <si>
    <t>SOPORTE TECNICO INTERINO</t>
  </si>
  <si>
    <t>ENCARGADO INTERINO</t>
  </si>
  <si>
    <t>DIRECTOR INTERINO</t>
  </si>
  <si>
    <t>DIRECCIÓN DE ANALISIS ECONOMICO Y FINANCIERO</t>
  </si>
  <si>
    <t>CARACTER EVENTUAL</t>
  </si>
  <si>
    <t>DESPACHO DEL MINISTRO</t>
  </si>
  <si>
    <t>CLUB RECREATIVO MEM</t>
  </si>
  <si>
    <t>DIRECCION DE ANALISIS ECONOMICO Y FINANCIERO</t>
  </si>
  <si>
    <t>PARQUE TEMATICO DE ENERGIA RENOVABLE</t>
  </si>
  <si>
    <t>DIRECCION DE GABINETE</t>
  </si>
  <si>
    <t>DEPARTAMENTO DE RELACIONES PUBLICAS - MEM</t>
  </si>
  <si>
    <t>DIRECCION DE PROGRAMAS ESPECIALES</t>
  </si>
  <si>
    <t>DIVISION DE SERVICIOS GENERALES</t>
  </si>
  <si>
    <t>TECNICO ADMINISTRATIVO (A)</t>
  </si>
  <si>
    <t>TIRSO TOMAS JR PEÑA ESTEVEZ</t>
  </si>
  <si>
    <t>DIRECTOR ADMINISTRATIVO</t>
  </si>
  <si>
    <t>ENCARGADA ADMINISTRATIVA PTER</t>
  </si>
  <si>
    <t>EXPERTO</t>
  </si>
  <si>
    <t xml:space="preserve">ENCARGADO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</si>
</sst>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1" applyNumberFormat="1" applyFont="1"/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43" fontId="0" fillId="0" borderId="1" xfId="1" applyFont="1" applyBorder="1"/>
    <xf numFmtId="43" fontId="0" fillId="0" borderId="0" xfId="1" applyFont="1" applyFill="1"/>
    <xf numFmtId="0" fontId="0" fillId="0" borderId="1" xfId="0" applyBorder="1" applyAlignment="1">
      <alignment horizontal="center"/>
    </xf>
    <xf numFmtId="43" fontId="0" fillId="0" borderId="0" xfId="1" applyFont="1" applyFill="1" applyAlignment="1">
      <alignment horizontal="center"/>
    </xf>
    <xf numFmtId="2" fontId="0" fillId="0" borderId="0" xfId="0" applyNumberFormat="1"/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4" xfId="0" applyBorder="1" applyAlignment="1">
      <alignment horizontal="center"/>
    </xf>
    <xf numFmtId="0" fontId="2" fillId="0" borderId="0" xfId="0" applyFont="1"/>
    <xf numFmtId="4" fontId="2" fillId="0" borderId="1" xfId="0" applyNumberFormat="1" applyFont="1" applyBorder="1"/>
    <xf numFmtId="0" fontId="2" fillId="0" borderId="4" xfId="0" applyFont="1" applyBorder="1" applyAlignment="1">
      <alignment horizontal="center"/>
    </xf>
    <xf numFmtId="43" fontId="0" fillId="0" borderId="0" xfId="1" applyFont="1" applyAlignment="1">
      <alignment horizontal="center"/>
    </xf>
    <xf numFmtId="4" fontId="2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1" xfId="0" applyFont="1" applyBorder="1"/>
    <xf numFmtId="0" fontId="0" fillId="0" borderId="4" xfId="0" applyBorder="1"/>
    <xf numFmtId="43" fontId="0" fillId="0" borderId="4" xfId="1" applyFont="1" applyBorder="1"/>
    <xf numFmtId="4" fontId="2" fillId="2" borderId="10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4" fontId="2" fillId="2" borderId="14" xfId="0" applyNumberFormat="1" applyFont="1" applyFill="1" applyBorder="1" applyAlignment="1">
      <alignment horizontal="center" vertical="center"/>
    </xf>
    <xf numFmtId="43" fontId="2" fillId="2" borderId="25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43" fontId="0" fillId="0" borderId="1" xfId="1" applyFont="1" applyBorder="1" applyAlignment="1"/>
    <xf numFmtId="0" fontId="2" fillId="0" borderId="4" xfId="0" applyFont="1" applyBorder="1" applyAlignment="1">
      <alignment horizontal="left"/>
    </xf>
    <xf numFmtId="43" fontId="2" fillId="0" borderId="4" xfId="1" applyFont="1" applyFill="1" applyBorder="1"/>
    <xf numFmtId="0" fontId="0" fillId="0" borderId="26" xfId="0" applyBorder="1" applyAlignment="1">
      <alignment horizontal="center"/>
    </xf>
    <xf numFmtId="0" fontId="4" fillId="0" borderId="0" xfId="5" applyFont="1" applyAlignment="1">
      <alignment horizontal="center"/>
    </xf>
    <xf numFmtId="0" fontId="5" fillId="0" borderId="0" xfId="5" applyFont="1"/>
    <xf numFmtId="0" fontId="5" fillId="0" borderId="0" xfId="5" applyFont="1" applyAlignment="1">
      <alignment horizontal="center" vertical="top"/>
    </xf>
    <xf numFmtId="4" fontId="0" fillId="0" borderId="2" xfId="0" applyNumberFormat="1" applyBorder="1" applyAlignment="1">
      <alignment horizontal="center"/>
    </xf>
    <xf numFmtId="4" fontId="2" fillId="2" borderId="12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164" fontId="0" fillId="0" borderId="1" xfId="2" applyFont="1" applyBorder="1"/>
    <xf numFmtId="0" fontId="2" fillId="2" borderId="15" xfId="0" applyFont="1" applyFill="1" applyBorder="1" applyAlignment="1">
      <alignment horizontal="center" vertical="center"/>
    </xf>
    <xf numFmtId="43" fontId="2" fillId="0" borderId="3" xfId="0" applyNumberFormat="1" applyFont="1" applyBorder="1"/>
    <xf numFmtId="4" fontId="0" fillId="0" borderId="4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4" fontId="0" fillId="0" borderId="4" xfId="2" applyFont="1" applyBorder="1"/>
    <xf numFmtId="43" fontId="2" fillId="2" borderId="8" xfId="1" applyFont="1" applyFill="1" applyBorder="1" applyAlignment="1">
      <alignment horizontal="center"/>
    </xf>
    <xf numFmtId="43" fontId="2" fillId="2" borderId="5" xfId="1" applyFont="1" applyFill="1" applyBorder="1" applyAlignment="1">
      <alignment horizontal="center"/>
    </xf>
    <xf numFmtId="43" fontId="0" fillId="0" borderId="1" xfId="1" applyFont="1" applyFill="1" applyBorder="1"/>
    <xf numFmtId="4" fontId="2" fillId="2" borderId="28" xfId="0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164" fontId="0" fillId="0" borderId="4" xfId="2" applyFont="1" applyBorder="1" applyAlignment="1">
      <alignment horizontal="left"/>
    </xf>
    <xf numFmtId="164" fontId="0" fillId="0" borderId="1" xfId="0" applyNumberFormat="1" applyBorder="1"/>
    <xf numFmtId="43" fontId="2" fillId="0" borderId="4" xfId="1" applyFont="1" applyBorder="1" applyAlignment="1">
      <alignment horizontal="center"/>
    </xf>
    <xf numFmtId="0" fontId="6" fillId="0" borderId="29" xfId="5" applyFont="1" applyBorder="1" applyAlignment="1">
      <alignment horizontal="center" wrapText="1"/>
    </xf>
    <xf numFmtId="0" fontId="6" fillId="0" borderId="29" xfId="5" applyFont="1" applyBorder="1"/>
    <xf numFmtId="0" fontId="0" fillId="0" borderId="2" xfId="0" applyBorder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7" fillId="0" borderId="27" xfId="1" applyNumberFormat="1" applyFont="1" applyFill="1" applyBorder="1" applyAlignment="1">
      <alignment horizontal="left" vertical="center" wrapText="1"/>
    </xf>
    <xf numFmtId="49" fontId="7" fillId="0" borderId="24" xfId="1" applyNumberFormat="1" applyFont="1" applyFill="1" applyBorder="1" applyAlignment="1">
      <alignment horizontal="left" vertical="center"/>
    </xf>
    <xf numFmtId="49" fontId="7" fillId="0" borderId="28" xfId="1" applyNumberFormat="1" applyFont="1" applyFill="1" applyBorder="1" applyAlignment="1">
      <alignment horizontal="left" vertical="center"/>
    </xf>
    <xf numFmtId="49" fontId="7" fillId="0" borderId="30" xfId="1" applyNumberFormat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left" vertical="center"/>
    </xf>
    <xf numFmtId="49" fontId="7" fillId="0" borderId="31" xfId="1" applyNumberFormat="1" applyFont="1" applyFill="1" applyBorder="1" applyAlignment="1">
      <alignment horizontal="left" vertical="center"/>
    </xf>
    <xf numFmtId="49" fontId="7" fillId="0" borderId="32" xfId="1" applyNumberFormat="1" applyFont="1" applyFill="1" applyBorder="1" applyAlignment="1">
      <alignment horizontal="left" vertical="center"/>
    </xf>
    <xf numFmtId="49" fontId="7" fillId="0" borderId="33" xfId="1" applyNumberFormat="1" applyFont="1" applyFill="1" applyBorder="1" applyAlignment="1">
      <alignment horizontal="left" vertical="center"/>
    </xf>
    <xf numFmtId="49" fontId="7" fillId="0" borderId="34" xfId="1" applyNumberFormat="1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4" fontId="2" fillId="2" borderId="16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</cellXfs>
  <cellStyles count="8">
    <cellStyle name="Millares" xfId="1" builtinId="3"/>
    <cellStyle name="Millares 2" xfId="2" xr:uid="{00000000-0005-0000-0000-000001000000}"/>
    <cellStyle name="Millares 2 2" xfId="6" xr:uid="{5692DA20-42C5-4097-AD82-D37FFDE9E77C}"/>
    <cellStyle name="Millares 3" xfId="3" xr:uid="{14DC52B4-D8DD-4271-BA48-3BF3D42F1124}"/>
    <cellStyle name="Millares 3 2" xfId="7" xr:uid="{16CEEB1B-5C81-40F7-8AB1-8F8B4DB3A673}"/>
    <cellStyle name="Millares 4" xfId="4" xr:uid="{0C841180-5E4A-458D-804B-BF7977139B55}"/>
    <cellStyle name="Normal" xfId="0" builtinId="0"/>
    <cellStyle name="Normal 2" xfId="5" xr:uid="{4B97B7F0-DCF0-4A8B-BC12-4ED3951A148D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93095</xdr:colOff>
      <xdr:row>0</xdr:row>
      <xdr:rowOff>96347</xdr:rowOff>
    </xdr:from>
    <xdr:ext cx="2181225" cy="1510996"/>
    <xdr:pic>
      <xdr:nvPicPr>
        <xdr:cNvPr id="2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CDEC0B44-BB55-4940-B1A1-430A24B100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95" y="96347"/>
          <a:ext cx="2181225" cy="1510996"/>
        </a:xfrm>
        <a:prstGeom prst="rect">
          <a:avLst/>
        </a:prstGeom>
      </xdr:spPr>
    </xdr:pic>
    <xdr:clientData/>
  </xdr:oneCellAnchor>
  <xdr:twoCellAnchor editAs="oneCell">
    <xdr:from>
      <xdr:col>4</xdr:col>
      <xdr:colOff>185056</xdr:colOff>
      <xdr:row>490</xdr:row>
      <xdr:rowOff>27214</xdr:rowOff>
    </xdr:from>
    <xdr:to>
      <xdr:col>5</xdr:col>
      <xdr:colOff>134710</xdr:colOff>
      <xdr:row>501</xdr:row>
      <xdr:rowOff>31409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BF29E412-BC15-4D31-9A99-6B9573D47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5656" y="93305539"/>
          <a:ext cx="2149929" cy="2109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2028824</xdr:colOff>
      <xdr:row>5</xdr:row>
      <xdr:rowOff>114300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5049" cy="10668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30956</xdr:colOff>
      <xdr:row>387</xdr:row>
      <xdr:rowOff>80963</xdr:rowOff>
    </xdr:from>
    <xdr:to>
      <xdr:col>5</xdr:col>
      <xdr:colOff>580761</xdr:colOff>
      <xdr:row>397</xdr:row>
      <xdr:rowOff>44085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21328A97-8360-4A5E-9158-E415FB861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1644" y="73792557"/>
          <a:ext cx="1907117" cy="1880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61913</xdr:colOff>
      <xdr:row>0</xdr:row>
      <xdr:rowOff>40481</xdr:rowOff>
    </xdr:from>
    <xdr:to>
      <xdr:col>1</xdr:col>
      <xdr:colOff>1969295</xdr:colOff>
      <xdr:row>6</xdr:row>
      <xdr:rowOff>59531</xdr:rowOff>
    </xdr:to>
    <xdr:pic>
      <xdr:nvPicPr>
        <xdr:cNvPr id="3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3" y="40481"/>
          <a:ext cx="2183607" cy="1162050"/>
        </a:xfrm>
        <a:prstGeom prst="rect">
          <a:avLst/>
        </a:prstGeom>
      </xdr:spPr>
    </xdr:pic>
    <xdr:clientData/>
  </xdr:twoCellAnchor>
  <xdr:twoCellAnchor editAs="oneCell">
    <xdr:from>
      <xdr:col>4</xdr:col>
      <xdr:colOff>105833</xdr:colOff>
      <xdr:row>31</xdr:row>
      <xdr:rowOff>148167</xdr:rowOff>
    </xdr:from>
    <xdr:to>
      <xdr:col>5</xdr:col>
      <xdr:colOff>692399</xdr:colOff>
      <xdr:row>41</xdr:row>
      <xdr:rowOff>106169</xdr:rowOff>
    </xdr:to>
    <xdr:pic>
      <xdr:nvPicPr>
        <xdr:cNvPr id="10" name="Imagen 5">
          <a:extLst>
            <a:ext uri="{FF2B5EF4-FFF2-40B4-BE49-F238E27FC236}">
              <a16:creationId xmlns:a16="http://schemas.microsoft.com/office/drawing/2014/main" id="{93A7C85B-8DAA-4F77-8302-823C69979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3500" y="8170334"/>
          <a:ext cx="1911599" cy="18735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47626</xdr:rowOff>
    </xdr:from>
    <xdr:to>
      <xdr:col>1</xdr:col>
      <xdr:colOff>2083594</xdr:colOff>
      <xdr:row>5</xdr:row>
      <xdr:rowOff>161926</xdr:rowOff>
    </xdr:to>
    <xdr:pic>
      <xdr:nvPicPr>
        <xdr:cNvPr id="2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D28A78A0-25FD-4A1E-8A5B-54DB8C444E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47626"/>
          <a:ext cx="2302668" cy="1066800"/>
        </a:xfrm>
        <a:prstGeom prst="rect">
          <a:avLst/>
        </a:prstGeom>
      </xdr:spPr>
    </xdr:pic>
    <xdr:clientData/>
  </xdr:twoCellAnchor>
  <xdr:twoCellAnchor editAs="oneCell">
    <xdr:from>
      <xdr:col>4</xdr:col>
      <xdr:colOff>89647</xdr:colOff>
      <xdr:row>14</xdr:row>
      <xdr:rowOff>44824</xdr:rowOff>
    </xdr:from>
    <xdr:to>
      <xdr:col>5</xdr:col>
      <xdr:colOff>1010646</xdr:colOff>
      <xdr:row>24</xdr:row>
      <xdr:rowOff>3884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7BA07CB-4333-4DB9-B00C-795DCCE7F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2767853"/>
          <a:ext cx="1907117" cy="18752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1324</xdr:colOff>
      <xdr:row>0</xdr:row>
      <xdr:rowOff>0</xdr:rowOff>
    </xdr:from>
    <xdr:to>
      <xdr:col>1</xdr:col>
      <xdr:colOff>2194304</xdr:colOff>
      <xdr:row>4</xdr:row>
      <xdr:rowOff>142875</xdr:rowOff>
    </xdr:to>
    <xdr:pic>
      <xdr:nvPicPr>
        <xdr:cNvPr id="2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D56DBFD7-07A9-4E4B-B69F-A94EDADA47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49" y="0"/>
          <a:ext cx="2192980" cy="904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159</xdr:row>
      <xdr:rowOff>66675</xdr:rowOff>
    </xdr:from>
    <xdr:to>
      <xdr:col>6</xdr:col>
      <xdr:colOff>386292</xdr:colOff>
      <xdr:row>169</xdr:row>
      <xdr:rowOff>36941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42931E9-4578-4CE1-A389-0B3A42B25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30003750"/>
          <a:ext cx="1910292" cy="18752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oria.amaro\Desktop\OIA\REPORTE%20OAI%20MARZ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oria.amaro\AppData\Local\Microsoft\Windows\INetCache\Content.Outlook\LE878LMP\REPORTE%20OAI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ORAL"/>
      <sheetName val="TRAMITE DE PENSION "/>
      <sheetName val="PERIODO PROBATORIO"/>
      <sheetName val="EVENTUAL"/>
      <sheetName val="COMP. MILITAR"/>
      <sheetName val="FIJ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B12" t="str">
            <v>ANTONIO ALMONTE REYNOSO</v>
          </cell>
          <cell r="C12" t="str">
            <v>MINISTRO (A)</v>
          </cell>
          <cell r="D12" t="str">
            <v>VICEMINISTERIO DE MINA</v>
          </cell>
          <cell r="E12" t="str">
            <v>LIBRE NOMBRAMIENTO Y REMOCION</v>
          </cell>
        </row>
        <row r="13">
          <cell r="B13" t="str">
            <v>ANTONIO ALFONSO RODRIGUEZ TEJADA</v>
          </cell>
          <cell r="C13" t="str">
            <v>VICEMINISTRO (A) DE AHORRO ENE</v>
          </cell>
          <cell r="D13" t="str">
            <v>VICEMINISTERIO DE MINA</v>
          </cell>
          <cell r="E13" t="str">
            <v>LIBRE NOMBRAMIENTO Y REMOCION</v>
          </cell>
        </row>
        <row r="14">
          <cell r="B14" t="str">
            <v>FAUSTO FRANCISCO DEL CARMEN PEREZ SA</v>
          </cell>
          <cell r="C14" t="str">
            <v>VICEMINISTRO (A) DE SEGURIDAD</v>
          </cell>
          <cell r="D14" t="str">
            <v>VICEMINISTERIO DE SEGURIDAD ENERGETICA E</v>
          </cell>
          <cell r="E14" t="str">
            <v>LIBRE NOMBRAMIENTO Y REMOCION</v>
          </cell>
        </row>
        <row r="15">
          <cell r="B15" t="str">
            <v>MIGUEL ANGEL DIAZ DIAZ</v>
          </cell>
          <cell r="C15" t="str">
            <v>VICEMINISTRO (A) DE MINAS</v>
          </cell>
          <cell r="D15" t="str">
            <v>VICEMINISTERIO DE MINA</v>
          </cell>
          <cell r="E15" t="str">
            <v>LIBRE NOMBRAMIENTO Y REMOCION</v>
          </cell>
        </row>
        <row r="16">
          <cell r="B16" t="str">
            <v>RAFAEL ORLANDO GOMEZ DEL GIUDICE</v>
          </cell>
          <cell r="C16" t="str">
            <v>VICEMINISTRO DE ENERGIA</v>
          </cell>
          <cell r="D16" t="str">
            <v>VICEMINISTERIO DE ENERGIA</v>
          </cell>
          <cell r="E16" t="str">
            <v>LIBRE NOMBRAMIENTO Y REMOCION</v>
          </cell>
        </row>
        <row r="17">
          <cell r="B17" t="str">
            <v>ROSSY WALKIRIA CAAMAÑO OROZCO</v>
          </cell>
          <cell r="C17" t="str">
            <v>VICEMINISTRO (A) DE HIDROCARBU</v>
          </cell>
          <cell r="D17" t="str">
            <v>VICEMINISTERIO DE HIDROCARBUROS</v>
          </cell>
          <cell r="E17" t="str">
            <v>LIBRE NOMBRAMIENTO Y REMOCION</v>
          </cell>
        </row>
        <row r="18">
          <cell r="B18" t="str">
            <v>DOMINGO ANTONIO DEL PILAR CALDERA</v>
          </cell>
          <cell r="C18" t="str">
            <v>DIRECTOR DE COMUNICACIONES</v>
          </cell>
          <cell r="D18" t="str">
            <v>DIRECCION DE COMUNICACIONES- MEM</v>
          </cell>
          <cell r="E18" t="str">
            <v>FIJO</v>
          </cell>
        </row>
        <row r="19">
          <cell r="B19" t="str">
            <v>GUSTAVO ADOLFO MEJIA-RICART DEL ROSA</v>
          </cell>
          <cell r="C19" t="str">
            <v>DIRECTOR RELACIONES INTERNACI</v>
          </cell>
          <cell r="D19" t="str">
            <v>DIRECCION DE RELACIONES INTERNACIONALES</v>
          </cell>
          <cell r="E19" t="str">
            <v>FIJO</v>
          </cell>
        </row>
        <row r="20">
          <cell r="B20" t="str">
            <v>MIGUEL ANTONIO PEÑA DE LOS SANTOS</v>
          </cell>
          <cell r="C20" t="str">
            <v>DIRECTOR DE REMEDIACION MINERA</v>
          </cell>
          <cell r="D20" t="str">
            <v>VICEMINISTERIO DE MINA</v>
          </cell>
          <cell r="E20" t="str">
            <v>LIBRE NOMBRAMIENTO Y REMOCION</v>
          </cell>
        </row>
        <row r="21">
          <cell r="B21" t="str">
            <v>BAYARDO ANIBAL MEJIA DE PEÑA</v>
          </cell>
          <cell r="C21" t="str">
            <v>DIR. ENERGIA ELECTRICA</v>
          </cell>
          <cell r="D21" t="str">
            <v>VICEMINISTERIO DE MINA</v>
          </cell>
          <cell r="E21" t="str">
            <v>FIJO</v>
          </cell>
        </row>
        <row r="22">
          <cell r="B22" t="str">
            <v>NISAEL DIONISIO DIROCIE MATOS</v>
          </cell>
          <cell r="C22" t="str">
            <v>DIR. REGULACION, IMPORTACION Y</v>
          </cell>
          <cell r="D22" t="str">
            <v>VICEMINISTERIO DE HIDROCARBUROS</v>
          </cell>
          <cell r="E22" t="str">
            <v>FIJO</v>
          </cell>
        </row>
        <row r="23">
          <cell r="B23" t="str">
            <v>JOSE RAMON GOMEZ DIAZ</v>
          </cell>
          <cell r="C23" t="str">
            <v>SUB-DIRECTOR TECNICO</v>
          </cell>
          <cell r="D23" t="str">
            <v>VICEMINISTERIO DE MINA</v>
          </cell>
          <cell r="E23" t="str">
            <v>FIJO</v>
          </cell>
        </row>
        <row r="24">
          <cell r="B24" t="str">
            <v>ALIN JOSE RODRIGUEZ RODRIGUEZ</v>
          </cell>
          <cell r="C24" t="str">
            <v>COORDINADOR REGIONAL</v>
          </cell>
          <cell r="D24" t="str">
            <v>VICEMINISTERIO DE MINA</v>
          </cell>
          <cell r="E24" t="str">
            <v>FIJO</v>
          </cell>
        </row>
        <row r="25">
          <cell r="B25" t="str">
            <v>CARMINIA CELIDED SEVERINO</v>
          </cell>
          <cell r="C25" t="str">
            <v>COORD. DE PRENSA</v>
          </cell>
          <cell r="D25" t="str">
            <v>VICEMINISTERIO DE MINA</v>
          </cell>
          <cell r="E25" t="str">
            <v>FIJO</v>
          </cell>
        </row>
        <row r="26">
          <cell r="B26" t="str">
            <v>SILVIA JEANNET VASQUEZ ESTEVEZ</v>
          </cell>
          <cell r="C26" t="str">
            <v>COORD. PROGRAMAS ESPECIALES</v>
          </cell>
          <cell r="D26" t="str">
            <v>MINISTERIO DE ENERGIA Y MINAS</v>
          </cell>
          <cell r="E26" t="str">
            <v>FIJO</v>
          </cell>
        </row>
        <row r="27">
          <cell r="B27" t="str">
            <v>YOLANDA HEREDIA MORENO</v>
          </cell>
          <cell r="C27" t="str">
            <v>COORD. DE PLANIF. Y DESARROLLO</v>
          </cell>
          <cell r="D27" t="str">
            <v>DIRECCION DE PLANIFICACION Y DESARROLLO</v>
          </cell>
          <cell r="E27"/>
        </row>
        <row r="28">
          <cell r="B28" t="str">
            <v>CESAR PEREZ MATEO</v>
          </cell>
          <cell r="C28" t="str">
            <v>COORDINADOR (A)</v>
          </cell>
          <cell r="D28" t="str">
            <v>VICEMINISTERIO DE MINA</v>
          </cell>
          <cell r="E28" t="str">
            <v>FIJO</v>
          </cell>
        </row>
        <row r="29">
          <cell r="B29" t="str">
            <v>CESAR DOMINGO SANCHEZ TORRES</v>
          </cell>
          <cell r="C29" t="str">
            <v>COORDINADOR (A)</v>
          </cell>
          <cell r="D29" t="str">
            <v>VICEMINISTERIO DE MINA</v>
          </cell>
          <cell r="E29" t="str">
            <v>FIJO</v>
          </cell>
        </row>
        <row r="30">
          <cell r="B30" t="str">
            <v>YAMILET MEJIA SOTO</v>
          </cell>
          <cell r="C30" t="str">
            <v>COORD. EVENTOS INTERNACIONALES</v>
          </cell>
          <cell r="D30" t="str">
            <v>DIRECCION DE RELACIONES INTERNACIONALES</v>
          </cell>
          <cell r="E30" t="str">
            <v>FIJO</v>
          </cell>
        </row>
        <row r="31">
          <cell r="B31" t="str">
            <v>DANIEL ASENCIO TURBI</v>
          </cell>
          <cell r="C31" t="str">
            <v>COORDINADOR (A)</v>
          </cell>
          <cell r="D31" t="str">
            <v>DIRECCION DE SEGURIDAD ENERGETICA- MEM</v>
          </cell>
          <cell r="E31" t="str">
            <v>CARRERA ADMINISTRATIVA</v>
          </cell>
        </row>
        <row r="32">
          <cell r="B32" t="str">
            <v>ERNESTO ACEVEDO PEÑA</v>
          </cell>
          <cell r="C32" t="str">
            <v>COORDINADOR (A)</v>
          </cell>
          <cell r="D32" t="str">
            <v>VICEMINISTERIO DE ENERGIA</v>
          </cell>
          <cell r="E32" t="str">
            <v>FIJO</v>
          </cell>
        </row>
        <row r="33">
          <cell r="B33" t="str">
            <v>IRIS AYALA PORTORREAL</v>
          </cell>
          <cell r="C33" t="str">
            <v>COORD. DE RECURSOS HUMANOS</v>
          </cell>
          <cell r="D33" t="str">
            <v>DIRECCION DE RECURSOS HUMANOS- MEM</v>
          </cell>
          <cell r="E33" t="str">
            <v>CARRERA ADMINISTRATIVA</v>
          </cell>
        </row>
        <row r="34">
          <cell r="B34" t="str">
            <v>JOSE LUIS ENCARNACIÓN VARGAS</v>
          </cell>
          <cell r="C34" t="str">
            <v>COORDINADOR PROVINCIAL</v>
          </cell>
          <cell r="D34" t="str">
            <v>DIRECCION DE ASUNTOS AMBIENTALES Y SOCIA</v>
          </cell>
          <cell r="E34" t="str">
            <v>FIJO</v>
          </cell>
        </row>
        <row r="35">
          <cell r="B35" t="str">
            <v>KIARABEL GENAO ALVAREZ</v>
          </cell>
          <cell r="C35" t="str">
            <v>COORD. RELACIONES PUBLICAS</v>
          </cell>
          <cell r="D35" t="str">
            <v>DEPARTAMENTPO DE RELACIONES PUBLICAS- ME</v>
          </cell>
          <cell r="E35" t="str">
            <v>FIJO</v>
          </cell>
        </row>
        <row r="36">
          <cell r="B36" t="str">
            <v>JASMIN GUERRERO BALDERA</v>
          </cell>
          <cell r="C36" t="str">
            <v>ASISTENTE DE DESPACHO</v>
          </cell>
          <cell r="D36" t="str">
            <v>MINISTERIO DE ENERGIA Y MINAS</v>
          </cell>
          <cell r="E36" t="str">
            <v>CONFIANZA</v>
          </cell>
        </row>
        <row r="37">
          <cell r="B37" t="str">
            <v>MARGARITA ANTONIA CHELIN ORTIZ</v>
          </cell>
          <cell r="C37" t="str">
            <v>ASISTENTE DEL DESPACHO</v>
          </cell>
          <cell r="D37" t="str">
            <v>MINISTERIO DE ENERGIA Y MINAS</v>
          </cell>
          <cell r="E37" t="str">
            <v>CONFIANZA</v>
          </cell>
        </row>
        <row r="38">
          <cell r="B38" t="str">
            <v>ROBERTO DURAN DE JESUS</v>
          </cell>
          <cell r="C38" t="str">
            <v>COORDINADOR (A)</v>
          </cell>
          <cell r="D38" t="str">
            <v>VICEMINISTERIO DE AHORRO ENERGETICO GUBE</v>
          </cell>
          <cell r="E38" t="str">
            <v>FIJO</v>
          </cell>
        </row>
        <row r="39">
          <cell r="B39" t="str">
            <v>VILMA NOEMI DEL PILAR CABRERA PEÑA</v>
          </cell>
          <cell r="C39" t="str">
            <v>COORDINADOR DE EVENTOS Y PROTO</v>
          </cell>
          <cell r="D39" t="str">
            <v>VICEMINISTERIO DE AHORRO ENERGETICO GUBE</v>
          </cell>
          <cell r="E39" t="str">
            <v>FIJO</v>
          </cell>
        </row>
        <row r="40">
          <cell r="B40" t="str">
            <v>LENIN GREY MELO GUTIERREZ</v>
          </cell>
          <cell r="C40" t="str">
            <v>COORDINADOR DE PROMOCION</v>
          </cell>
          <cell r="D40" t="str">
            <v>VICEMINISTERIO DE MINA</v>
          </cell>
          <cell r="E40" t="str">
            <v>FIJO</v>
          </cell>
        </row>
        <row r="41">
          <cell r="B41" t="str">
            <v>YANKI ANTONIO UCETA</v>
          </cell>
          <cell r="C41" t="str">
            <v>COORDINADOR PROVINCIAL</v>
          </cell>
          <cell r="D41" t="str">
            <v>DIRECCION DE ASUNTOS AMBIENTALES Y SOCIA</v>
          </cell>
          <cell r="E41" t="str">
            <v>FIJO</v>
          </cell>
        </row>
        <row r="42">
          <cell r="B42" t="str">
            <v>ANDRES REYES FORTUNATO VICTORIA</v>
          </cell>
          <cell r="C42" t="str">
            <v>ASESOR PROYECTOS</v>
          </cell>
          <cell r="D42" t="str">
            <v>VICEMINISTERIO DE MINA</v>
          </cell>
          <cell r="E42" t="str">
            <v>CONFIANZA</v>
          </cell>
        </row>
        <row r="43">
          <cell r="B43" t="str">
            <v>WANDA EVELIN CONTRERAS</v>
          </cell>
          <cell r="C43" t="str">
            <v>ASESORA FINANCIERA</v>
          </cell>
          <cell r="D43" t="str">
            <v>MINISTERIO DE ENERGIA Y MINAS</v>
          </cell>
          <cell r="E43" t="str">
            <v>CONFIANZA</v>
          </cell>
        </row>
        <row r="44">
          <cell r="B44" t="str">
            <v>LUZ INDIRA BELLO GONZALEZ</v>
          </cell>
          <cell r="C44" t="str">
            <v>ASESOR (A)</v>
          </cell>
          <cell r="D44" t="str">
            <v>MINISTERIO DE ENERGIA Y MINAS</v>
          </cell>
          <cell r="E44" t="str">
            <v>CONFIANZA</v>
          </cell>
        </row>
        <row r="45">
          <cell r="B45" t="str">
            <v>KLEINER INMACULADA LOPEZ LOPEZ</v>
          </cell>
          <cell r="C45" t="str">
            <v>ASESOR (A)</v>
          </cell>
          <cell r="D45" t="str">
            <v>MINISTERIO DE ENERGIA Y MINAS</v>
          </cell>
          <cell r="E45" t="str">
            <v>CONFIANZA</v>
          </cell>
        </row>
        <row r="46">
          <cell r="B46" t="str">
            <v>DARIS CAROLINA SANCHEZ DE JESUS</v>
          </cell>
          <cell r="C46" t="str">
            <v>ASESOR (A) RECURSOS HUMANOS</v>
          </cell>
          <cell r="D46" t="str">
            <v>MINISTERIO DE ENERGIA Y MINAS</v>
          </cell>
          <cell r="E46" t="str">
            <v>FIJO</v>
          </cell>
        </row>
        <row r="47">
          <cell r="B47" t="str">
            <v>RAMON AUGUSTO MORRISON FORTUNATO</v>
          </cell>
          <cell r="C47" t="str">
            <v>ASESOR (A)</v>
          </cell>
          <cell r="D47" t="str">
            <v>MINISTERIO DE ENERGIA Y MINAS</v>
          </cell>
          <cell r="E47" t="str">
            <v>CONFIANZA</v>
          </cell>
        </row>
        <row r="48">
          <cell r="B48" t="str">
            <v>VIRIATO AUGUSTO SANCHEZ PEÑA</v>
          </cell>
          <cell r="C48" t="str">
            <v>ASESOR ADM.</v>
          </cell>
          <cell r="D48" t="str">
            <v>MINISTERIO DE ENERGIA Y MINAS</v>
          </cell>
          <cell r="E48" t="str">
            <v>CONFIANZA</v>
          </cell>
        </row>
        <row r="49">
          <cell r="B49" t="str">
            <v>AURELIO ROJAS VARGAS</v>
          </cell>
          <cell r="C49" t="str">
            <v>ASESOR (A)</v>
          </cell>
          <cell r="D49" t="str">
            <v>VICEMINISTERIO DE MINA</v>
          </cell>
          <cell r="E49" t="str">
            <v>FIJO</v>
          </cell>
        </row>
        <row r="50">
          <cell r="B50" t="str">
            <v>ALEJANDRO PERALTA MELO</v>
          </cell>
          <cell r="C50" t="str">
            <v>ASISTENTE ASESOR LEGAL</v>
          </cell>
          <cell r="D50" t="str">
            <v>VICEMINISTERIO DE MINA</v>
          </cell>
          <cell r="E50" t="str">
            <v>CONFIANZA</v>
          </cell>
        </row>
        <row r="51">
          <cell r="B51" t="str">
            <v>KENDYS ISRAEL TORRES FRANCO</v>
          </cell>
          <cell r="C51" t="str">
            <v>ADMINISTRADOR BASE DE DATOS</v>
          </cell>
          <cell r="D51" t="str">
            <v>DEPARTAMENTO DE OPERACIONES TIC- MEM</v>
          </cell>
          <cell r="E51" t="str">
            <v>CARRERA ADMINISTRATIVA</v>
          </cell>
        </row>
        <row r="52">
          <cell r="B52" t="str">
            <v>GOMEZ NUÑEZ JORGE</v>
          </cell>
          <cell r="C52" t="str">
            <v>ENCARGADA INTERINA</v>
          </cell>
          <cell r="D52" t="str">
            <v>VICEMINISTERIO DE ENERGIA NUCLEAR</v>
          </cell>
          <cell r="E52" t="str">
            <v>FIJO</v>
          </cell>
        </row>
        <row r="53">
          <cell r="B53" t="str">
            <v>HELEN PALMIRA PEREZ CONCEPCION</v>
          </cell>
          <cell r="C53" t="str">
            <v>ENCARGADO (A)</v>
          </cell>
          <cell r="D53" t="str">
            <v>DIRECCION DE RELACIONES INTERNACIONALES</v>
          </cell>
          <cell r="E53" t="str">
            <v>FIJO</v>
          </cell>
        </row>
        <row r="54">
          <cell r="B54" t="str">
            <v>JACOBO ARTURO SIMON MONZON</v>
          </cell>
          <cell r="C54" t="str">
            <v>ENCARGADO (A) DEPTO. REGISTRO</v>
          </cell>
          <cell r="D54" t="str">
            <v>DEPARTAMENTO DE REGISTRO, CONTROL Y NOMI</v>
          </cell>
          <cell r="E54" t="str">
            <v>FIJO</v>
          </cell>
        </row>
        <row r="55">
          <cell r="B55" t="str">
            <v>ROSSANNA MARGARITA MARTES BREA</v>
          </cell>
          <cell r="C55" t="str">
            <v>ENCARGADA ADMINISTRATIVA</v>
          </cell>
          <cell r="D55" t="str">
            <v>MINISTERIO DE ENERGIA Y MINAS</v>
          </cell>
          <cell r="E55" t="str">
            <v>CARRERA ADMINISTRATIVA</v>
          </cell>
        </row>
        <row r="56">
          <cell r="B56" t="str">
            <v>JUAN JOSE NICOLAS RODRIGUEZ CACERES</v>
          </cell>
          <cell r="C56" t="str">
            <v>ENC. DEPARTAMENTO REGULACION M</v>
          </cell>
          <cell r="D56" t="str">
            <v>VICEMINISTERIO DE MINA</v>
          </cell>
          <cell r="E56" t="str">
            <v>FIJO</v>
          </cell>
        </row>
        <row r="57">
          <cell r="B57" t="str">
            <v>RICARDO RAFAEL DE JESUS BAEZ DIAZ</v>
          </cell>
          <cell r="C57" t="str">
            <v>ENC. FISCALIZACION</v>
          </cell>
          <cell r="D57" t="str">
            <v>VICEMINISTERIO DE MINA</v>
          </cell>
          <cell r="E57" t="str">
            <v>FIJO</v>
          </cell>
        </row>
        <row r="58">
          <cell r="B58" t="str">
            <v>JULIZA GIL CASTILLO</v>
          </cell>
          <cell r="C58" t="str">
            <v>ENC. DEPARTAMENTO DE LITIGIO</v>
          </cell>
          <cell r="D58" t="str">
            <v>DEPARTAMENTO DE LITIGIOS- MEM</v>
          </cell>
          <cell r="E58" t="str">
            <v>FIJO</v>
          </cell>
        </row>
        <row r="59">
          <cell r="B59" t="str">
            <v>FRANCISCO ARMANDO DIPLAN</v>
          </cell>
          <cell r="C59" t="str">
            <v>ENC. DEPTO. CONTROL AMB.</v>
          </cell>
          <cell r="D59" t="str">
            <v>VICEMINISTERIO DE MINA</v>
          </cell>
          <cell r="E59" t="str">
            <v>FIJO</v>
          </cell>
        </row>
        <row r="60">
          <cell r="B60" t="str">
            <v>JUAN YSIDRO LORA GARCIA</v>
          </cell>
          <cell r="C60" t="str">
            <v>ANALISTA</v>
          </cell>
          <cell r="D60" t="str">
            <v>VICEMINISTERIO DE MINA</v>
          </cell>
          <cell r="E60" t="str">
            <v>FIJO</v>
          </cell>
        </row>
        <row r="61">
          <cell r="B61" t="str">
            <v>LUIS FRANCISCO TORRES MANZUETA</v>
          </cell>
          <cell r="C61" t="str">
            <v>ENC. DPTO. HIDROCARBUROS</v>
          </cell>
          <cell r="D61" t="str">
            <v>VICEMINISTERIO DE HIDROCARBUROS</v>
          </cell>
          <cell r="E61" t="str">
            <v>CARRERA ADMINISTRATIVA</v>
          </cell>
        </row>
        <row r="62">
          <cell r="B62" t="str">
            <v>MIGUEL ANGEL TORRES HERNANDEZ</v>
          </cell>
          <cell r="C62" t="str">
            <v>ENC. DPTO. NEGOCIACIÓN Y GESTI</v>
          </cell>
          <cell r="D62" t="str">
            <v>DEPARTAMENTO DE FORMULACION, MONITOREO Y</v>
          </cell>
          <cell r="E62" t="str">
            <v>FIJO</v>
          </cell>
        </row>
        <row r="63">
          <cell r="B63" t="str">
            <v>MIGUELINA GARCIA GONDRES</v>
          </cell>
          <cell r="C63" t="str">
            <v>ENCARGADA DE LA SECCION DE ARC</v>
          </cell>
          <cell r="D63" t="str">
            <v>DEPARTAMENTO ADMINISTRATIVO- MEM</v>
          </cell>
          <cell r="E63" t="str">
            <v>CARRERA ADMINISTRATIVA</v>
          </cell>
        </row>
        <row r="64">
          <cell r="B64" t="str">
            <v>REBECA URE¥A ALVAREZ</v>
          </cell>
          <cell r="C64" t="str">
            <v>ENCARGADO (A)</v>
          </cell>
          <cell r="D64" t="str">
            <v>VICEMINISTERIO DE MINA</v>
          </cell>
          <cell r="E64" t="str">
            <v>FIJO</v>
          </cell>
        </row>
        <row r="65">
          <cell r="B65" t="str">
            <v>ROBERTO JOSE QUEZADA THORMANN</v>
          </cell>
          <cell r="C65" t="str">
            <v>ENCARGADO (A)</v>
          </cell>
          <cell r="D65" t="str">
            <v>MINISTERIO DE ENERGIA Y MINAS</v>
          </cell>
          <cell r="E65" t="str">
            <v>FIJO</v>
          </cell>
        </row>
        <row r="66">
          <cell r="B66" t="str">
            <v>TOMAS BIENVENIDO VARONA RAMIREZ</v>
          </cell>
          <cell r="C66" t="str">
            <v>ENCARGADO DE ENERGIA CONVENCIO</v>
          </cell>
          <cell r="D66" t="str">
            <v>VICEMINISTERIO DE ENERGIA</v>
          </cell>
          <cell r="E66" t="str">
            <v>FIJO</v>
          </cell>
        </row>
        <row r="67">
          <cell r="B67" t="str">
            <v>VERONICA NOELIA GUZMAN GUZMAN</v>
          </cell>
          <cell r="C67" t="str">
            <v>ENCARGADO (A) DEPTO. DESARROLL</v>
          </cell>
          <cell r="D67" t="str">
            <v>DEPARTAMENTO DE DESARROLLO INSTITUCIONAL</v>
          </cell>
          <cell r="E67" t="str">
            <v>CARRERA ADMINISTRATIVA</v>
          </cell>
        </row>
        <row r="68">
          <cell r="B68" t="str">
            <v>ELSA CLARIBEL PEREZ RODRIGUEZ</v>
          </cell>
          <cell r="C68" t="str">
            <v>CONTADOR GENERAL</v>
          </cell>
          <cell r="D68" t="str">
            <v>VICEMINISTERIO DE MINA</v>
          </cell>
          <cell r="E68" t="str">
            <v>CARRERA ADMINISTRATIVA</v>
          </cell>
        </row>
        <row r="69">
          <cell r="B69" t="str">
            <v>ROSELYN HEYAIME MERCEDES BAUTISTA</v>
          </cell>
          <cell r="C69" t="str">
            <v>TECNICO ADMINISTRATIVO</v>
          </cell>
          <cell r="D69" t="str">
            <v>VICEMINISTERIO DE MINA</v>
          </cell>
          <cell r="E69" t="str">
            <v>CARRERA ADMINISTRATIVA</v>
          </cell>
        </row>
        <row r="70">
          <cell r="B70" t="str">
            <v>ARISTIDES DEL ROSARIO DEL ROSARIO</v>
          </cell>
          <cell r="C70" t="str">
            <v>TECNICO ELECTRICISTA</v>
          </cell>
          <cell r="D70" t="str">
            <v>VICEMINISTERIO DE MINA</v>
          </cell>
          <cell r="E70" t="str">
            <v>FIJO</v>
          </cell>
        </row>
        <row r="71">
          <cell r="B71" t="str">
            <v>ADRIEL JONATHAN COATS MARTE</v>
          </cell>
          <cell r="C71" t="str">
            <v>TECNICO</v>
          </cell>
          <cell r="D71" t="str">
            <v>VICEMINISTERIO DE MINA</v>
          </cell>
          <cell r="E71" t="str">
            <v>FIJO</v>
          </cell>
        </row>
        <row r="72">
          <cell r="B72" t="str">
            <v>EDWIN LOPEZ ENCARNACION</v>
          </cell>
          <cell r="C72" t="str">
            <v>TECNICO AMBIENTALISTA</v>
          </cell>
          <cell r="D72" t="str">
            <v>DIRECCION DE ASUNTOS AMBIENTALES Y SOCIA</v>
          </cell>
          <cell r="E72" t="str">
            <v>FIJO</v>
          </cell>
        </row>
        <row r="73">
          <cell r="B73" t="str">
            <v>EVELYN VALDERA GUERRERO</v>
          </cell>
          <cell r="C73" t="str">
            <v>ANALISTA DE RECURSOS HUMANOS</v>
          </cell>
          <cell r="D73" t="str">
            <v>DIRECCION DE RECURSOS HUMANOS- MEM</v>
          </cell>
          <cell r="E73" t="str">
            <v>FIJO</v>
          </cell>
        </row>
        <row r="74">
          <cell r="B74" t="str">
            <v>NELSON AUGUSTO PEREZ UBIERA</v>
          </cell>
          <cell r="C74" t="str">
            <v>OFICIAL DE ACCESO A LA INFORMA</v>
          </cell>
          <cell r="D74" t="str">
            <v>DEPARTAMENTO DE ACCESO A LA INFORMACION</v>
          </cell>
          <cell r="E74" t="str">
            <v>CARRERA ADMINISTRATIVA</v>
          </cell>
        </row>
        <row r="75">
          <cell r="B75" t="str">
            <v>FERNANDO RHADAMES DIAZ TORRES</v>
          </cell>
          <cell r="C75" t="str">
            <v>ARQUITECTO (A)</v>
          </cell>
          <cell r="D75" t="str">
            <v>MINISTERIO DE ENERGIA Y MINAS</v>
          </cell>
          <cell r="E75" t="str">
            <v>FIJO</v>
          </cell>
        </row>
        <row r="76">
          <cell r="B76" t="str">
            <v>VICTOR GUILLEN ARIAS</v>
          </cell>
          <cell r="C76" t="str">
            <v>TECNICO POLITICAS AHORRO ENERG</v>
          </cell>
          <cell r="D76" t="str">
            <v>VICEMINISTERIO DE AHORRO ENERGETICO GUBE</v>
          </cell>
          <cell r="E76" t="str">
            <v>FIJO</v>
          </cell>
        </row>
        <row r="77">
          <cell r="B77" t="str">
            <v>APOLINAR DURAN MEJIA</v>
          </cell>
          <cell r="C77" t="str">
            <v>SUPERVISOR TRANSPORTACION</v>
          </cell>
          <cell r="D77" t="str">
            <v>VICEMINISTERIO DE MINA</v>
          </cell>
          <cell r="E77" t="str">
            <v>FIJO</v>
          </cell>
        </row>
        <row r="78">
          <cell r="B78" t="str">
            <v>LUZ ATANY VASQUEZ MORONTA</v>
          </cell>
          <cell r="C78" t="str">
            <v>SUPERVISOR (A) MAYORDOMIA</v>
          </cell>
          <cell r="D78" t="str">
            <v>DIVISION DE SERVICIOS GENERALES- MEM</v>
          </cell>
          <cell r="E78" t="str">
            <v>FIJO</v>
          </cell>
        </row>
        <row r="79">
          <cell r="B79" t="str">
            <v>CLAUDIO VALDEZ RODRIGUEZ</v>
          </cell>
          <cell r="C79" t="str">
            <v>SUPERVISOR (A)</v>
          </cell>
          <cell r="D79" t="str">
            <v>VICEMINISTERIO DE MINA</v>
          </cell>
          <cell r="E79" t="str">
            <v>FIJO</v>
          </cell>
        </row>
        <row r="80">
          <cell r="B80" t="str">
            <v>DIONISIO PEREZ GONZALEZ</v>
          </cell>
          <cell r="C80" t="str">
            <v>SUPERVISOR (A)</v>
          </cell>
          <cell r="D80" t="str">
            <v>VICEMINISTERIO DE ENERGIA</v>
          </cell>
          <cell r="E80" t="str">
            <v>FIJO</v>
          </cell>
        </row>
        <row r="81">
          <cell r="B81" t="str">
            <v>JESUS RAMON CRISTOPHER DE JESUS</v>
          </cell>
          <cell r="C81" t="str">
            <v>SUPERVISOR (A)</v>
          </cell>
          <cell r="D81" t="str">
            <v>VICEMINISTERIO DE ENERGIA</v>
          </cell>
          <cell r="E81" t="str">
            <v>FIJO</v>
          </cell>
        </row>
        <row r="82">
          <cell r="B82" t="str">
            <v>GERALDO MARTINEZ TAVAREZ</v>
          </cell>
          <cell r="C82" t="str">
            <v>SUPERVISOR ALMACEN</v>
          </cell>
          <cell r="D82" t="str">
            <v>VICEMINISTERIO DE ENERGIA</v>
          </cell>
          <cell r="E82" t="str">
            <v>FIJO</v>
          </cell>
        </row>
        <row r="83">
          <cell r="B83" t="str">
            <v>DOMINICANA DE LA CRUZ TORIBIO</v>
          </cell>
          <cell r="C83" t="str">
            <v>SUPERVISOR (A) MAYORDOMIA</v>
          </cell>
          <cell r="D83" t="str">
            <v>DIRECCION ADMINISTRATIVA FINANCIERA- MEM</v>
          </cell>
          <cell r="E83" t="str">
            <v>FIJO</v>
          </cell>
        </row>
        <row r="84">
          <cell r="B84" t="str">
            <v>RAFAEL BRAZOBAN CLETO</v>
          </cell>
          <cell r="C84" t="str">
            <v>SUPERVISOR DE ALMACEN Y SUMINI</v>
          </cell>
          <cell r="D84" t="str">
            <v>DIRECCION ADMINISTRATIVA FINANCIERA- MEM</v>
          </cell>
          <cell r="E84" t="str">
            <v>FIJO</v>
          </cell>
        </row>
        <row r="85">
          <cell r="B85" t="str">
            <v>EDDY ACOSTA MENA</v>
          </cell>
          <cell r="C85" t="str">
            <v>SUPERVISOR MANTENIMIENTO</v>
          </cell>
          <cell r="D85" t="str">
            <v>DIRECCION ADMINISTRATIVA FINANCIERA- MEM</v>
          </cell>
          <cell r="E85" t="str">
            <v>FIJO</v>
          </cell>
        </row>
        <row r="86">
          <cell r="B86" t="str">
            <v>EDUARDO MONTERO MONTERO</v>
          </cell>
          <cell r="C86" t="str">
            <v>SUPERVISOR MANTENIMIENTO</v>
          </cell>
          <cell r="D86" t="str">
            <v>MINISTERIO DE ENERGIA Y MINAS</v>
          </cell>
          <cell r="E86" t="str">
            <v>FIJO</v>
          </cell>
        </row>
        <row r="87">
          <cell r="B87" t="str">
            <v>ESTHER SANTIL MERCEDES</v>
          </cell>
          <cell r="C87" t="str">
            <v>SUPERVISOR MANTENIMIENTO</v>
          </cell>
          <cell r="D87" t="str">
            <v>DIVISION DE SERVICIOS GENERALES- MEM</v>
          </cell>
          <cell r="E87" t="str">
            <v>FIJO</v>
          </cell>
        </row>
        <row r="88">
          <cell r="B88" t="str">
            <v>JOAQUIN OZUNA MARTINEZ</v>
          </cell>
          <cell r="C88" t="str">
            <v>SUPERVISOR (A)</v>
          </cell>
          <cell r="D88" t="str">
            <v>MINISTERIO DE ENERGIA Y MINAS</v>
          </cell>
          <cell r="E88" t="str">
            <v>FIJO</v>
          </cell>
        </row>
        <row r="89">
          <cell r="B89" t="str">
            <v>FIDEL ERNESTO MEJIA MILIAN</v>
          </cell>
          <cell r="C89" t="str">
            <v>SUPERVISOR (A)</v>
          </cell>
          <cell r="D89" t="str">
            <v>DIRECCION ADMINISTRATIVA FINANCIERA- MEM</v>
          </cell>
          <cell r="E89" t="str">
            <v>FIJO</v>
          </cell>
        </row>
        <row r="90">
          <cell r="B90" t="str">
            <v>FRANCISCO ANTONIO MUESES CONTRERAS</v>
          </cell>
          <cell r="C90" t="str">
            <v>SUPERVISOR (A) MAYORDOMIA</v>
          </cell>
          <cell r="D90" t="str">
            <v>DIVISION DE SERVICIOS GENERALES- MEM</v>
          </cell>
          <cell r="E90" t="str">
            <v>FIJO</v>
          </cell>
        </row>
        <row r="91">
          <cell r="B91" t="str">
            <v>GLORIA ROMERO MELO</v>
          </cell>
          <cell r="C91" t="str">
            <v>SUPERVISOR MANTENIMIENTO</v>
          </cell>
          <cell r="D91" t="str">
            <v>DIVISION DE SERVICIOS GENERALES- MEM</v>
          </cell>
          <cell r="E91" t="str">
            <v>FIJO</v>
          </cell>
        </row>
        <row r="92">
          <cell r="B92" t="str">
            <v>JOHNNY GONZALEZ MATEO</v>
          </cell>
          <cell r="C92" t="str">
            <v>SUPERVISOR MANTENIMIENTO</v>
          </cell>
          <cell r="D92" t="str">
            <v>DIVISION DE SERVICIOS GENERALES- MEM</v>
          </cell>
          <cell r="E92" t="str">
            <v>FIJO</v>
          </cell>
        </row>
        <row r="93">
          <cell r="B93" t="str">
            <v>JOSE ANTONIO PEÑA CABRERA</v>
          </cell>
          <cell r="C93" t="str">
            <v>SUPERVISOR MANTENIMIENTO</v>
          </cell>
          <cell r="D93" t="str">
            <v>VICEMINISTERIO DE AHORRO ENERGETICO GUBE</v>
          </cell>
          <cell r="E93" t="str">
            <v>FIJO</v>
          </cell>
        </row>
        <row r="94">
          <cell r="B94" t="str">
            <v>JUAN FRANCISCO CASTRO MOJICA</v>
          </cell>
          <cell r="C94" t="str">
            <v>SUPERVISOR AMBIENTAL</v>
          </cell>
          <cell r="D94" t="str">
            <v>DIRECCION DE ASUNTOS AMBIENTALES Y SOCIA</v>
          </cell>
          <cell r="E94" t="str">
            <v>FIJO</v>
          </cell>
        </row>
        <row r="95">
          <cell r="B95" t="str">
            <v>MARCIA JOSEFINA OVALLES</v>
          </cell>
          <cell r="C95" t="str">
            <v>SUPERVISOR (A) MAYORDOMIA</v>
          </cell>
          <cell r="D95" t="str">
            <v>DIVISION DE SERVICIOS GENERALES- MEM</v>
          </cell>
          <cell r="E95" t="str">
            <v>FIJO</v>
          </cell>
        </row>
        <row r="96">
          <cell r="B96" t="str">
            <v>MIGUEL ANGEL ALMONTE CAPELLAN</v>
          </cell>
          <cell r="C96" t="str">
            <v>SUPERVISOR MANTENIMIENTO</v>
          </cell>
          <cell r="D96" t="str">
            <v>DIVISION DE SERVICIOS GENERALES- MEM</v>
          </cell>
          <cell r="E96" t="str">
            <v>FIJO</v>
          </cell>
        </row>
        <row r="97">
          <cell r="B97" t="str">
            <v>ARAFAT BELLO MEDINA</v>
          </cell>
          <cell r="C97" t="str">
            <v>SUPERVISOR ALMACEN</v>
          </cell>
          <cell r="D97" t="str">
            <v>VICEMINISTERIO DE MINA</v>
          </cell>
          <cell r="E97" t="str">
            <v>FIJO</v>
          </cell>
        </row>
        <row r="98">
          <cell r="B98" t="str">
            <v>MARISOL DE CARMEN VILLAVERDE VALDEZ</v>
          </cell>
          <cell r="C98" t="str">
            <v>ANALISTA FINANCIERA</v>
          </cell>
          <cell r="D98" t="str">
            <v>DEPARTAMENTO FINANCIERO- MEM</v>
          </cell>
          <cell r="E98" t="str">
            <v>FIJO</v>
          </cell>
        </row>
        <row r="99">
          <cell r="B99" t="str">
            <v>MIGUEL ANGEL EVE ALCANTARA</v>
          </cell>
          <cell r="C99" t="str">
            <v>ANALISTA PROGRAMADOR</v>
          </cell>
          <cell r="D99" t="str">
            <v>DEPARTAMENTO DE DESARROLLO E IMPLEMENTAC</v>
          </cell>
          <cell r="E99" t="str">
            <v>FIJO</v>
          </cell>
        </row>
        <row r="100">
          <cell r="B100" t="str">
            <v>MERY LUZ MELENDEZ SANTOS</v>
          </cell>
          <cell r="C100" t="str">
            <v>ANALISTA DE RECURSOS HUMANOS</v>
          </cell>
          <cell r="D100" t="str">
            <v>DIRECCION DE RECURSOS HUMANOS- MEM</v>
          </cell>
          <cell r="E100" t="str">
            <v>CARRERA ADMINISTRATIVA</v>
          </cell>
        </row>
        <row r="101">
          <cell r="B101" t="str">
            <v>THELMA YAFANNY ESTEVEZ ACOSTA</v>
          </cell>
          <cell r="C101" t="str">
            <v>ANALISTA ADMINISTRATIVO (A)</v>
          </cell>
          <cell r="D101" t="str">
            <v>VICEMINISTERIO DE MINA</v>
          </cell>
          <cell r="E101" t="str">
            <v>FIJO</v>
          </cell>
        </row>
        <row r="102">
          <cell r="B102" t="str">
            <v>PATRICIA DEL CARMEN RIVAS LARA</v>
          </cell>
          <cell r="C102" t="str">
            <v>ANALISTA CALIDAD EN LA GESTION</v>
          </cell>
          <cell r="D102" t="str">
            <v>DIRECCION DE PLANIFICACION Y DESARROLLO</v>
          </cell>
          <cell r="E102" t="str">
            <v>FIJO</v>
          </cell>
        </row>
        <row r="103">
          <cell r="B103" t="str">
            <v>ZORAIDA FRANCISCA HERNANDEZ SANCHEZ</v>
          </cell>
          <cell r="C103" t="str">
            <v>ANALISTA FINANCIERA</v>
          </cell>
          <cell r="D103" t="str">
            <v>DEPARTAMENTO FINANCIERO- MEM</v>
          </cell>
          <cell r="E103" t="str">
            <v>FIJO</v>
          </cell>
        </row>
        <row r="104">
          <cell r="B104" t="str">
            <v>AGUSTIN MARTIN HEREDIA GONZALEZ</v>
          </cell>
          <cell r="C104" t="str">
            <v>AUXILIAR ALMACEN</v>
          </cell>
          <cell r="D104" t="str">
            <v>VICEMINISTERIO DE MINA</v>
          </cell>
          <cell r="E104" t="str">
            <v>FIJO</v>
          </cell>
        </row>
        <row r="105">
          <cell r="B105" t="str">
            <v>ANA ELIZA BEATRIZ SEYMOUR CASTRO</v>
          </cell>
          <cell r="C105" t="str">
            <v>AUXILIAR ADMINISTRATIVO (A)</v>
          </cell>
          <cell r="D105" t="str">
            <v>VICEMINISTERIO DE MINA</v>
          </cell>
          <cell r="E105" t="str">
            <v>ESTATUTO SIMPLIFICADO</v>
          </cell>
        </row>
        <row r="106">
          <cell r="B106" t="str">
            <v>ARIEL ANTONIO ENCARNACION REYES</v>
          </cell>
          <cell r="C106" t="str">
            <v>AUXILIAR ALMACEN Y SUMINISTRO</v>
          </cell>
          <cell r="D106" t="str">
            <v>VICEMINISTERIO DE MINA</v>
          </cell>
          <cell r="E106" t="str">
            <v>ESTATUTO SIMPLIFICADO</v>
          </cell>
        </row>
        <row r="107">
          <cell r="B107" t="str">
            <v>ALBERT GOMEZ JIMENEZ</v>
          </cell>
          <cell r="C107" t="str">
            <v>AUXILIAR ADMINISTRATIVO (A)</v>
          </cell>
          <cell r="D107" t="str">
            <v>VICEMINISTERIO DE MINA</v>
          </cell>
          <cell r="E107" t="str">
            <v>ESTATUTO SIMPLIFICADO</v>
          </cell>
        </row>
        <row r="108">
          <cell r="B108" t="str">
            <v>BEATRIZ ALFONSECA INIRIO</v>
          </cell>
          <cell r="C108" t="str">
            <v>AUXILIAR ADMINISTRATIVO (A)</v>
          </cell>
          <cell r="D108" t="str">
            <v>VICEMINISTERIO DE MINA</v>
          </cell>
          <cell r="E108" t="str">
            <v>ESTATUTO SIMPLIFICADO</v>
          </cell>
        </row>
        <row r="109">
          <cell r="B109" t="str">
            <v>BENITO ALEJANDRO HERNANDEZ MOTA</v>
          </cell>
          <cell r="C109" t="str">
            <v>AUXILIAR ADMINISTRATIVO (A)</v>
          </cell>
          <cell r="D109" t="str">
            <v>VICEMINISTERIO DE MINA</v>
          </cell>
          <cell r="E109" t="str">
            <v>ESTATUTO SIMPLIFICADO</v>
          </cell>
        </row>
        <row r="110">
          <cell r="B110" t="str">
            <v>BRENDA SEVERINO SELMO</v>
          </cell>
          <cell r="C110" t="str">
            <v>AUXILIAR ADMINISTRATIVO (A)</v>
          </cell>
          <cell r="D110" t="str">
            <v>VICEMINISTERIO DE MINA</v>
          </cell>
          <cell r="E110" t="str">
            <v>ESTATUTO SIMPLIFICADO</v>
          </cell>
        </row>
        <row r="111">
          <cell r="B111" t="str">
            <v>CINTHIA RANYELIS MERCADO TRINIDAD</v>
          </cell>
          <cell r="C111" t="str">
            <v>AUXILIAR ADMINISTRATIVO (A)</v>
          </cell>
          <cell r="D111" t="str">
            <v>VICEMINISTERIO DE MINA</v>
          </cell>
          <cell r="E111" t="str">
            <v>ESTATUTO SIMPLIFICADO</v>
          </cell>
        </row>
        <row r="112">
          <cell r="B112" t="str">
            <v>CLARA ESTHER RAMIREZ SEVERINO</v>
          </cell>
          <cell r="C112" t="str">
            <v>AUXILIAR PROTOCOLO</v>
          </cell>
          <cell r="D112" t="str">
            <v>VICEMINISTERIO DE MINA</v>
          </cell>
          <cell r="E112" t="str">
            <v>FIJO</v>
          </cell>
        </row>
        <row r="113">
          <cell r="B113" t="str">
            <v>DAYMISIS CHANEL CONTRERAS SELMO</v>
          </cell>
          <cell r="C113" t="str">
            <v>AUXILIAR ADMINISTRATIVO (A)</v>
          </cell>
          <cell r="D113" t="str">
            <v>DIRECCION ADMINISTRATIVA FINANCIERA- MEM</v>
          </cell>
          <cell r="E113" t="str">
            <v>ESTATUTO SIMPLIFICADO</v>
          </cell>
        </row>
        <row r="114">
          <cell r="B114" t="str">
            <v>CARLOS ALCANTARA CABRAL</v>
          </cell>
          <cell r="C114" t="str">
            <v>AUXILIAR ADMINISTRATIVO (A)</v>
          </cell>
          <cell r="D114" t="str">
            <v>VICEMINISTERIO DE MINA</v>
          </cell>
          <cell r="E114" t="str">
            <v>ESTATUTO SIMPLIFICADO</v>
          </cell>
        </row>
        <row r="115">
          <cell r="B115" t="str">
            <v>CESILIO VASQUEZ</v>
          </cell>
          <cell r="C115" t="str">
            <v>AUXILIAR ALMACEN Y SUMINISTRO</v>
          </cell>
          <cell r="D115" t="str">
            <v>VICEMINISTERIO DE MINA</v>
          </cell>
          <cell r="E115" t="str">
            <v>ESTATUTO SIMPLIFICADO</v>
          </cell>
        </row>
        <row r="116">
          <cell r="B116" t="str">
            <v>ERICKSON RAFAEL HERNANDEZ SANCHEZ</v>
          </cell>
          <cell r="C116" t="str">
            <v>AUXILIAR ADMINISTRATIVO (A)</v>
          </cell>
          <cell r="D116" t="str">
            <v>VICEMINISTERIO DE MINA</v>
          </cell>
          <cell r="E116" t="str">
            <v>ESTATUTO SIMPLIFICADO</v>
          </cell>
        </row>
        <row r="117">
          <cell r="B117" t="str">
            <v>MARGARO PEÑA CAPELLAN</v>
          </cell>
          <cell r="C117" t="str">
            <v>AUXILIAR</v>
          </cell>
          <cell r="D117" t="str">
            <v>VICEMINISTERIO DE MINA</v>
          </cell>
          <cell r="E117" t="str">
            <v>ESTATUTO SIMPLIFICADO</v>
          </cell>
        </row>
        <row r="118">
          <cell r="B118" t="str">
            <v>NICAURY ELIZABETH PEGUERO SILVESTRE</v>
          </cell>
          <cell r="C118" t="str">
            <v>AUXILIAR ADMINISTRATIVO (A)</v>
          </cell>
          <cell r="D118" t="str">
            <v>VICEMINISTERIO DE MINA</v>
          </cell>
          <cell r="E118" t="str">
            <v>ESTATUTO SIMPLIFICADO</v>
          </cell>
        </row>
        <row r="119">
          <cell r="B119" t="str">
            <v>PEDRO MANZUETA</v>
          </cell>
          <cell r="C119" t="str">
            <v>AUXILIAR</v>
          </cell>
          <cell r="D119" t="str">
            <v>VICEMINISTERIO DE MINA</v>
          </cell>
          <cell r="E119" t="str">
            <v>ESTATUTO SIMPLIFICADO</v>
          </cell>
        </row>
        <row r="120">
          <cell r="B120" t="str">
            <v>RAMON VENTURA ABREU</v>
          </cell>
          <cell r="C120" t="str">
            <v>AUXILIAR ADMINISTRATIVO (A)</v>
          </cell>
          <cell r="D120" t="str">
            <v>VICEMINISTERIO DE MINA</v>
          </cell>
          <cell r="E120" t="str">
            <v>ESTATUTO SIMPLIFICADO</v>
          </cell>
        </row>
        <row r="121">
          <cell r="B121" t="str">
            <v>ROSEMARY BUTEN PICHARDO</v>
          </cell>
          <cell r="C121" t="str">
            <v>AUXILIAR ADMINISTRATIVO (A)</v>
          </cell>
          <cell r="D121" t="str">
            <v>DIRECCION DE RECURSOS HUMANOS- MEM</v>
          </cell>
          <cell r="E121" t="str">
            <v>ESTATUTO SIMPLIFICADO</v>
          </cell>
        </row>
        <row r="122">
          <cell r="B122" t="str">
            <v>WELIMBER RAMON FABIAN VASQUEZ</v>
          </cell>
          <cell r="C122" t="str">
            <v>AUXILIAR</v>
          </cell>
          <cell r="D122" t="str">
            <v>VICEMINISTERIO DE MINA</v>
          </cell>
          <cell r="E122" t="str">
            <v>ESTATUTO SIMPLIFICADO</v>
          </cell>
        </row>
        <row r="123">
          <cell r="B123" t="str">
            <v>YNOSENCIO GALVEZ ROSARIO</v>
          </cell>
          <cell r="C123" t="str">
            <v>AUXILIAR ADMINISTRATIVO (A)</v>
          </cell>
          <cell r="D123" t="str">
            <v>VICEMINISTERIO DE MINA</v>
          </cell>
          <cell r="E123" t="str">
            <v>ESTATUTO SIMPLIFICADO</v>
          </cell>
        </row>
        <row r="124">
          <cell r="B124" t="str">
            <v>DEIVY MANUEL MORENO MANZANILLO</v>
          </cell>
          <cell r="C124" t="str">
            <v>AUXILIAR ALMACEN Y SUMINISTRO</v>
          </cell>
          <cell r="D124" t="str">
            <v>DIVISION DE ALMACEN Y SUMINISTRO- MEM</v>
          </cell>
          <cell r="E124" t="str">
            <v>ESTATUTO SIMPLIFICADO</v>
          </cell>
        </row>
        <row r="125">
          <cell r="B125" t="str">
            <v>EDDY MARSE ALMONTE SANCHEZ</v>
          </cell>
          <cell r="C125" t="str">
            <v>AUXILIAR ARCHIVO</v>
          </cell>
          <cell r="D125" t="str">
            <v>DIRECCION ADMINISTRATIVA FINANCIERA- MEM</v>
          </cell>
          <cell r="E125" t="str">
            <v>ESTATUTO SIMPLIFICADO</v>
          </cell>
        </row>
        <row r="126">
          <cell r="B126" t="str">
            <v>EDITH MARIA FLEURIMONT FLEURANT</v>
          </cell>
          <cell r="C126" t="str">
            <v>AUXILIAR ADMINISTRATIVO (A)</v>
          </cell>
          <cell r="D126" t="str">
            <v>MINISTERIO DE ENERGIA Y MINAS</v>
          </cell>
          <cell r="E126" t="str">
            <v>ESTATUTO SIMPLIFICADO</v>
          </cell>
        </row>
        <row r="127">
          <cell r="B127" t="str">
            <v>NURIS ALTAGRACIA GUANCE MADE</v>
          </cell>
          <cell r="C127" t="str">
            <v>AUXILIAR ADMINISTRATIVO (A)</v>
          </cell>
          <cell r="D127" t="str">
            <v>DIRECCION ADMINISTRATIVA FINANCIERA- MEM</v>
          </cell>
          <cell r="E127" t="str">
            <v>ESTATUTO SIMPLIFICADO</v>
          </cell>
        </row>
        <row r="128">
          <cell r="B128" t="str">
            <v>ELLIOT PEREZ TERRERO</v>
          </cell>
          <cell r="C128" t="str">
            <v>AUXILIAR ADMINISTRATIVO (A)</v>
          </cell>
          <cell r="D128" t="str">
            <v>DEPARTAMENTO DE ACCESO A LA INFORMACION</v>
          </cell>
          <cell r="E128" t="str">
            <v>ESTATUTO SIMPLIFICADO</v>
          </cell>
        </row>
        <row r="129">
          <cell r="B129" t="str">
            <v>EMELY ALEXANDRA MENDEZ CANO</v>
          </cell>
          <cell r="C129" t="str">
            <v>AUXILIAR ADMINISTRATIVO (A)</v>
          </cell>
          <cell r="D129" t="str">
            <v>VICEMINISTERIO DE ENERGIA</v>
          </cell>
          <cell r="E129" t="str">
            <v>CARRERA ADMINISTRATIVA</v>
          </cell>
        </row>
        <row r="130">
          <cell r="B130" t="str">
            <v>FELICIA HILARIO HERNANDEZ</v>
          </cell>
          <cell r="C130" t="str">
            <v>AUXILIAR ADMINISTRATIVO (A)</v>
          </cell>
          <cell r="D130" t="str">
            <v>DEPARTAMENTO FINANCIERO- MEM</v>
          </cell>
          <cell r="E130" t="str">
            <v>ESTATUTO SIMPLIFICADO</v>
          </cell>
        </row>
        <row r="131">
          <cell r="B131" t="str">
            <v>FELICIA JOHANNA POZO MONTA¥O</v>
          </cell>
          <cell r="C131" t="str">
            <v>AUXILIAR ADMINISTRATIVO (A)</v>
          </cell>
          <cell r="D131" t="str">
            <v>DIVISION DE COMPRAS Y CONTRATACIONES- ME</v>
          </cell>
          <cell r="E131" t="str">
            <v>ESTATUTO SIMPLIFICADO</v>
          </cell>
        </row>
        <row r="132">
          <cell r="B132" t="str">
            <v>FELIX REYNOSO MORENO</v>
          </cell>
          <cell r="C132" t="str">
            <v>AUXILIAR ADMINISTRATIVO (A)</v>
          </cell>
          <cell r="D132" t="str">
            <v>DIRECCION ADMINISTRATIVA FINANCIERA- MEM</v>
          </cell>
          <cell r="E132" t="str">
            <v>ESTATUTO SIMPLIFICADO</v>
          </cell>
        </row>
        <row r="133">
          <cell r="B133" t="str">
            <v>GENOVEVA DE LA ROSA DE LA CRUZ</v>
          </cell>
          <cell r="C133" t="str">
            <v>AUXILIAR ALMACEN</v>
          </cell>
          <cell r="D133" t="str">
            <v>DIRECCION ADMINISTRATIVA FINANCIERA- MEM</v>
          </cell>
          <cell r="E133" t="str">
            <v>ESTATUTO SIMPLIFICADO</v>
          </cell>
        </row>
        <row r="134">
          <cell r="B134" t="str">
            <v>ELIZABETH ALVAREZ HENRIQUEZ</v>
          </cell>
          <cell r="C134" t="str">
            <v>AUXILIAR ADMINISTRATIVO (A)</v>
          </cell>
          <cell r="D134" t="str">
            <v>DIVISION DE PRESUPUESTO- MEM</v>
          </cell>
          <cell r="E134" t="str">
            <v>ESTATUTO SIMPLIFICADO</v>
          </cell>
        </row>
        <row r="135">
          <cell r="B135" t="str">
            <v>RUBEL ALBERTO PEREZ</v>
          </cell>
          <cell r="C135" t="str">
            <v>AUXILIAR ALMACEN Y SUMINISTRO</v>
          </cell>
          <cell r="D135" t="str">
            <v>DIVISION DE ALMACEN Y SUMINISTRO- MEM</v>
          </cell>
          <cell r="E135" t="str">
            <v>ESTATUTO SIMPLIFICADO</v>
          </cell>
        </row>
        <row r="136">
          <cell r="B136" t="str">
            <v>HAROLD MEJIA DIAZ</v>
          </cell>
          <cell r="C136" t="str">
            <v>AUXILIAR ALMACEN Y SUMINISTRO</v>
          </cell>
          <cell r="D136" t="str">
            <v>DIRECCION ADMINISTRATIVA FINANCIERA- MEM</v>
          </cell>
          <cell r="E136" t="str">
            <v>ESTATUTO SIMPLIFICADO</v>
          </cell>
        </row>
        <row r="137">
          <cell r="B137" t="str">
            <v>RAMON FRANCISCO DE LA ROSA</v>
          </cell>
          <cell r="C137" t="str">
            <v>AUXILIAR ALMACEN Y SUMINISTRO</v>
          </cell>
          <cell r="D137" t="str">
            <v>DIVISION DE ALMACEN Y SUMINISTRO- MEM</v>
          </cell>
          <cell r="E137" t="str">
            <v>ESTATUTO SIMPLIFICADO</v>
          </cell>
        </row>
        <row r="138">
          <cell r="B138" t="str">
            <v>HENDRIX RAFAEL VILLAMAN DOMINGUEZ</v>
          </cell>
          <cell r="C138" t="str">
            <v>AUXILIAR II</v>
          </cell>
          <cell r="D138" t="str">
            <v>DIVISION DE SERVICIOS GENERALES- MEM</v>
          </cell>
          <cell r="E138" t="str">
            <v>ESTATUTO SIMPLIFICADO</v>
          </cell>
        </row>
        <row r="139">
          <cell r="B139" t="str">
            <v>HIPOLITO REYES</v>
          </cell>
          <cell r="C139" t="str">
            <v>AUXILIAR DE TRANSPORTACION</v>
          </cell>
          <cell r="D139" t="str">
            <v>DIVISION DE SERVICIOS GENERALES- MEM</v>
          </cell>
          <cell r="E139" t="str">
            <v>ESTATUTO SIMPLIFICADO</v>
          </cell>
        </row>
        <row r="140">
          <cell r="B140" t="str">
            <v>INASKA MARIELA LUCIANO FIGUEREO</v>
          </cell>
          <cell r="C140" t="str">
            <v>AUXILIAR ADMINISTRATIVO II</v>
          </cell>
          <cell r="D140" t="str">
            <v>MINISTERIO DE ENERGIA Y MINAS</v>
          </cell>
          <cell r="E140" t="str">
            <v>ESTATUTO SIMPLIFICADO</v>
          </cell>
        </row>
        <row r="141">
          <cell r="B141" t="str">
            <v>ISIDRO DE LA ROSA DE JESUS</v>
          </cell>
          <cell r="C141" t="str">
            <v>AUXILIAR ALMACEN Y SUMINISTRO</v>
          </cell>
          <cell r="D141" t="str">
            <v>DIRECCION ADMINISTRATIVA FINANCIERA- MEM</v>
          </cell>
          <cell r="E141" t="str">
            <v>ESTATUTO SIMPLIFICADO</v>
          </cell>
        </row>
        <row r="142">
          <cell r="B142" t="str">
            <v>JOHAN MANUEL FRIAS PAYANO</v>
          </cell>
          <cell r="C142" t="str">
            <v>AUXILIAR ALMACEN Y SUMINISTRO</v>
          </cell>
          <cell r="D142" t="str">
            <v>DIRECCION ADMINISTRATIVA FINANCIERA- MEM</v>
          </cell>
          <cell r="E142" t="str">
            <v>ESTATUTO SIMPLIFICADO</v>
          </cell>
        </row>
        <row r="143">
          <cell r="B143" t="str">
            <v>JORGE ARTURO CAYETANO MARTE</v>
          </cell>
          <cell r="C143" t="str">
            <v>AUXILIAR ADMINISTRATIVO (A)</v>
          </cell>
          <cell r="D143" t="str">
            <v>DIRECCION ADMINISTRATIVA FINANCIERA- MEM</v>
          </cell>
          <cell r="E143" t="str">
            <v>ESTATUTO SIMPLIFICADO</v>
          </cell>
        </row>
        <row r="144">
          <cell r="B144" t="str">
            <v>JOSE ANTONIO UREÑA DE LA CRUZ</v>
          </cell>
          <cell r="C144" t="str">
            <v>AUXILIAR ALMACEN</v>
          </cell>
          <cell r="D144" t="str">
            <v>DIRECCION ADMINISTRATIVA FINANCIERA- MEM</v>
          </cell>
          <cell r="E144" t="str">
            <v>ESTATUTO SIMPLIFICADO</v>
          </cell>
        </row>
        <row r="145">
          <cell r="B145" t="str">
            <v>JUAN EVANGELISTA FIGUEROA BERROA</v>
          </cell>
          <cell r="C145" t="str">
            <v>AUXILIAR ALMACEN Y SUMINISTRO</v>
          </cell>
          <cell r="D145" t="str">
            <v>DIVISION DE SERVICIOS GENERALES- MEM</v>
          </cell>
          <cell r="E145" t="str">
            <v>ESTATUTO SIMPLIFICADO</v>
          </cell>
        </row>
        <row r="146">
          <cell r="B146" t="str">
            <v>LUZ MARIA JAVIER GARCIA</v>
          </cell>
          <cell r="C146" t="str">
            <v>AUXILIAR</v>
          </cell>
          <cell r="D146" t="str">
            <v>DEPARTAMENTO DE ACCESO A LA INFORMACION</v>
          </cell>
          <cell r="E146" t="str">
            <v>ESTATUTO SIMPLIFICADO</v>
          </cell>
        </row>
        <row r="147">
          <cell r="B147" t="str">
            <v>YOKASTA ALTAGRACIA DE JESUS RODRIGUE</v>
          </cell>
          <cell r="C147" t="str">
            <v>ABOGADO (A)</v>
          </cell>
          <cell r="D147" t="str">
            <v>DIRECCION JURIDICA</v>
          </cell>
          <cell r="E147"/>
        </row>
        <row r="148">
          <cell r="B148" t="str">
            <v>JUSTO SANTOS MU¥OZ</v>
          </cell>
          <cell r="C148" t="str">
            <v>ABOGADO (A)</v>
          </cell>
          <cell r="D148" t="str">
            <v>DEPARTAMENTO DE ELABORACION DE DOCUMENTO</v>
          </cell>
          <cell r="E148" t="str">
            <v>FIJO</v>
          </cell>
        </row>
        <row r="149">
          <cell r="B149" t="str">
            <v>LUIS ENCARNACION</v>
          </cell>
          <cell r="C149" t="str">
            <v>AUXILIAR DE TRANSPORTACION</v>
          </cell>
          <cell r="D149" t="str">
            <v>DIVISION DE SERVICIOS GENERALES- MEM</v>
          </cell>
          <cell r="E149" t="str">
            <v>ESTATUTO SIMPLIFICADO</v>
          </cell>
        </row>
        <row r="150">
          <cell r="B150" t="str">
            <v>LUIS FELIPE NIN DE LA CRUZ</v>
          </cell>
          <cell r="C150" t="str">
            <v>AUXILIAR ADMINISTRATIVO (A)</v>
          </cell>
          <cell r="D150" t="str">
            <v>VICEMINISTERIO DE ENERGIA NUCLEAR</v>
          </cell>
          <cell r="E150" t="str">
            <v>ESTATUTO SIMPLIFICADO</v>
          </cell>
        </row>
        <row r="151">
          <cell r="B151" t="str">
            <v>MARIA ZUNILDA GUTIERREZ TEJADA</v>
          </cell>
          <cell r="C151" t="str">
            <v>AUXILIAR ARCHIVO</v>
          </cell>
          <cell r="D151" t="str">
            <v>DIRECCION ADMINISTRATIVA FINANCIERA- MEM</v>
          </cell>
          <cell r="E151" t="str">
            <v>ESTATUTO SIMPLIFICADO</v>
          </cell>
        </row>
        <row r="152">
          <cell r="B152" t="str">
            <v>MARICEL DE LA ROSA NOVA</v>
          </cell>
          <cell r="C152" t="str">
            <v>AUXILIAR ARCHIVO</v>
          </cell>
          <cell r="D152" t="str">
            <v>DIRECCION ADMINISTRATIVA FINANCIERA- MEM</v>
          </cell>
          <cell r="E152" t="str">
            <v>ESTATUTO SIMPLIFICADO</v>
          </cell>
        </row>
        <row r="153">
          <cell r="B153" t="str">
            <v>ARALISIS LUNA CORPORAN</v>
          </cell>
          <cell r="C153" t="str">
            <v>AUXILIAR ADMINISTRATIVO (A)</v>
          </cell>
          <cell r="D153" t="str">
            <v>VICEMINISTERIO DE MINA</v>
          </cell>
          <cell r="E153" t="str">
            <v>ESTATUTO SIMPLIFICADO</v>
          </cell>
        </row>
        <row r="154">
          <cell r="B154" t="str">
            <v>ADRIAN RAFAEL VALDEZ RIVERA</v>
          </cell>
          <cell r="C154" t="str">
            <v>AUXILIAR ADMINISTRATIVO (A)</v>
          </cell>
          <cell r="D154" t="str">
            <v>VICEMINISTERIO DE MINA</v>
          </cell>
          <cell r="E154" t="str">
            <v>ESTATUTO SIMPLIFICADO</v>
          </cell>
        </row>
        <row r="155">
          <cell r="B155" t="str">
            <v>ELIANGI SOLIS MORETA</v>
          </cell>
          <cell r="C155" t="str">
            <v>AUXILIAR ADMINISTRATIVO (A)</v>
          </cell>
          <cell r="D155" t="str">
            <v>DIVISION DE PRESUPUESTO- MEM</v>
          </cell>
          <cell r="E155" t="str">
            <v>ESTATUTO SIMPLIFICADO</v>
          </cell>
        </row>
        <row r="156">
          <cell r="B156" t="str">
            <v>LUIS ALFONSO NUÑEZ MATOS</v>
          </cell>
          <cell r="C156" t="str">
            <v>AUXILIAR ADMINISTRATIVO (A)</v>
          </cell>
          <cell r="D156" t="str">
            <v>DIVISION DE SERVICIOS GENERALES- MEM</v>
          </cell>
          <cell r="E156" t="str">
            <v>ESTATUTO SIMPLIFICADO</v>
          </cell>
        </row>
        <row r="157">
          <cell r="B157" t="str">
            <v>MERCEDES MONTERO MAGALLANE</v>
          </cell>
          <cell r="C157" t="str">
            <v>AUXILIAR ADMINISTRATIVO (A)</v>
          </cell>
          <cell r="D157" t="str">
            <v>DIRECCION ADMINISTRATIVA FINANCIERA- MEM</v>
          </cell>
          <cell r="E157" t="str">
            <v>ESTATUTO SIMPLIFICADO</v>
          </cell>
        </row>
        <row r="158">
          <cell r="B158" t="str">
            <v>MIGUEL DE LOS SANTOS ROSARIO VARGAS</v>
          </cell>
          <cell r="C158" t="str">
            <v>AUXILIAR ADMINISTRATIVO (A)</v>
          </cell>
          <cell r="D158" t="str">
            <v>DIRECCION ADMINISTRATIVA FINANCIERA- MEM</v>
          </cell>
          <cell r="E158" t="str">
            <v>ESTATUTO SIMPLIFICADO</v>
          </cell>
        </row>
        <row r="159">
          <cell r="B159" t="str">
            <v>MIREYA PE A MARTE</v>
          </cell>
          <cell r="C159" t="str">
            <v>AUXILIAR ADMINISTRATIVO (A)</v>
          </cell>
          <cell r="D159" t="str">
            <v>DIRECCION DE ASUNTOS AMBIENTALES Y SOCIA</v>
          </cell>
          <cell r="E159" t="str">
            <v>ESTATUTO SIMPLIFICADO</v>
          </cell>
        </row>
        <row r="160">
          <cell r="B160" t="str">
            <v>NATHALIE PEÑA CRUZ</v>
          </cell>
          <cell r="C160" t="str">
            <v>AUXILIAR ADMINISTRATIVO (A)</v>
          </cell>
          <cell r="D160" t="str">
            <v>DIRECCION DE COMUNICACIONES- MEM</v>
          </cell>
          <cell r="E160" t="str">
            <v>ESTATUTO SIMPLIFICADO</v>
          </cell>
        </row>
        <row r="161">
          <cell r="B161" t="str">
            <v>NEILA INMACULADA GARCIA HARVEY</v>
          </cell>
          <cell r="C161" t="str">
            <v>AUXILIAR ADMINISTRATIVO (A)</v>
          </cell>
          <cell r="D161" t="str">
            <v>DIVISION DE SERVICIOS GENERALES- MEM</v>
          </cell>
          <cell r="E161" t="str">
            <v>ESTATUTO SIMPLIFICADO</v>
          </cell>
        </row>
        <row r="162">
          <cell r="B162" t="str">
            <v>PEDRO ANDRES JIMENEZ RODRIGUEZ</v>
          </cell>
          <cell r="C162" t="str">
            <v>AUXILIAR ARCHIVO</v>
          </cell>
          <cell r="D162" t="str">
            <v>DIRECCION DE RECURSOS HUMANOS- MEM</v>
          </cell>
          <cell r="E162" t="str">
            <v>ESTATUTO SIMPLIFICADO</v>
          </cell>
        </row>
        <row r="163">
          <cell r="B163" t="str">
            <v>RAMON EDUARDO BERROA</v>
          </cell>
          <cell r="C163" t="str">
            <v>AUXILIAR ARCHIVO</v>
          </cell>
          <cell r="D163" t="str">
            <v>DIRECCION ADMINISTRATIVA FINANCIERA- MEM</v>
          </cell>
          <cell r="E163" t="str">
            <v>ESTATUTO SIMPLIFICADO</v>
          </cell>
        </row>
        <row r="164">
          <cell r="B164" t="str">
            <v>RAMON PEREYRA EMILIANO</v>
          </cell>
          <cell r="C164" t="str">
            <v>AUXILIAR DE TRANSPORTACION</v>
          </cell>
          <cell r="D164" t="str">
            <v>DIVISION DE SERVICIOS GENERALES- MEM</v>
          </cell>
          <cell r="E164" t="str">
            <v>ESTATUTO SIMPLIFICADO</v>
          </cell>
        </row>
        <row r="165">
          <cell r="B165" t="str">
            <v>LUCINDA CONCEPCION</v>
          </cell>
          <cell r="C165" t="str">
            <v>AUXILIAR ARCHIVO</v>
          </cell>
          <cell r="D165" t="str">
            <v>DIRECCION ADMINISTRATIVA FINANCIERA- MEM</v>
          </cell>
          <cell r="E165" t="str">
            <v>ESTATUTO SIMPLIFICADO</v>
          </cell>
        </row>
        <row r="166">
          <cell r="B166" t="str">
            <v>RAQUEL MEDINA GOMEZ</v>
          </cell>
          <cell r="C166" t="str">
            <v>AUXILIAR ADMINISTRATIVO (A)</v>
          </cell>
          <cell r="D166" t="str">
            <v>MINISTERIO DE ENERGIA Y MINAS</v>
          </cell>
          <cell r="E166" t="str">
            <v>ESTATUTO SIMPLIFICADO</v>
          </cell>
        </row>
        <row r="167">
          <cell r="B167" t="str">
            <v>RICARDO DE JESUS BRAZOBAN</v>
          </cell>
          <cell r="C167" t="str">
            <v>AUXILIAR ADMINISTRATIVO (A)</v>
          </cell>
          <cell r="D167" t="str">
            <v>DIRECCION JURIDICA- MEM</v>
          </cell>
          <cell r="E167" t="str">
            <v>ESTATUTO SIMPLIFICADO</v>
          </cell>
        </row>
        <row r="168">
          <cell r="B168" t="str">
            <v>ROBERTO DE LA CRUZ RODRIGUEZ PEREZ</v>
          </cell>
          <cell r="C168" t="str">
            <v>AUXILIAR ALMACEN</v>
          </cell>
          <cell r="D168" t="str">
            <v>DIRECCION ADMINISTRATIVA FINANCIERA- MEM</v>
          </cell>
          <cell r="E168" t="str">
            <v>ESTATUTO SIMPLIFICADO</v>
          </cell>
        </row>
        <row r="169">
          <cell r="B169" t="str">
            <v>SANDRA ALTAGRACIA RUIZ</v>
          </cell>
          <cell r="C169" t="str">
            <v>AUXILIAR ADMINISTRATIVO (A)</v>
          </cell>
          <cell r="D169" t="str">
            <v>MINISTERIO DE ENERGIA Y MINAS</v>
          </cell>
          <cell r="E169" t="str">
            <v>ESTATUTO SIMPLIFICADO</v>
          </cell>
        </row>
        <row r="170">
          <cell r="B170" t="str">
            <v>SENCION MARTINEZ DE LA CRUZ</v>
          </cell>
          <cell r="C170" t="str">
            <v>AUXILIAR DE TRANSPORTACION</v>
          </cell>
          <cell r="D170" t="str">
            <v>DIVISION DE SERVICIOS GENERALES- MEM</v>
          </cell>
          <cell r="E170" t="str">
            <v>ESTATUTO SIMPLIFICADO</v>
          </cell>
        </row>
        <row r="171">
          <cell r="B171" t="str">
            <v>NELSIDO ANTONIO VALERIO VALERIO</v>
          </cell>
          <cell r="C171" t="str">
            <v>AUXILIAR ADMINISTRATIVO (A)</v>
          </cell>
          <cell r="D171" t="str">
            <v>DIRECCION ADMINISTRATIVA FINANCIERA- MEM</v>
          </cell>
          <cell r="E171" t="str">
            <v>ESTATUTO SIMPLIFICADO</v>
          </cell>
        </row>
        <row r="172">
          <cell r="B172" t="str">
            <v>CLODO RAMIREZ MERAN</v>
          </cell>
          <cell r="C172" t="str">
            <v>AUXILIAR ALMACEN Y SUMINISTRO</v>
          </cell>
          <cell r="D172" t="str">
            <v>VICEMINISTERIO DE MINA</v>
          </cell>
          <cell r="E172" t="str">
            <v>ESTATUTO SIMPLIFICADO</v>
          </cell>
        </row>
        <row r="173">
          <cell r="B173" t="str">
            <v>SEVERINO ANTONIO MARTINEZ CASTILLO</v>
          </cell>
          <cell r="C173" t="str">
            <v>AUXILIAR DE TRANSPORTACION</v>
          </cell>
          <cell r="D173" t="str">
            <v>DIVISION DE SERVICIOS GENERALES- MEM</v>
          </cell>
          <cell r="E173" t="str">
            <v>ESTATUTO SIMPLIFICADO</v>
          </cell>
        </row>
        <row r="174">
          <cell r="B174" t="str">
            <v>SUDELKA PASCUAL HUNGRIA</v>
          </cell>
          <cell r="C174" t="str">
            <v>AUXILIAR ADMINISTRATIVO (A)</v>
          </cell>
          <cell r="D174" t="str">
            <v>DIRECCION DE COMUNICACIONES- MEM</v>
          </cell>
          <cell r="E174" t="str">
            <v>ESTATUTO SIMPLIFICADO</v>
          </cell>
        </row>
        <row r="175">
          <cell r="B175" t="str">
            <v>XIOMARA MERCEDES BENCOSME GERMOSEN</v>
          </cell>
          <cell r="C175" t="str">
            <v>AUXILIAR ADMINISTRATIVO (A)</v>
          </cell>
          <cell r="D175" t="str">
            <v>DIRECCION JURIDICA- MEM</v>
          </cell>
          <cell r="E175" t="str">
            <v>ESTATUTO SIMPLIFICADO</v>
          </cell>
        </row>
        <row r="176">
          <cell r="B176" t="str">
            <v>YAQUELIN MANZUETA GONZALEZ</v>
          </cell>
          <cell r="C176" t="str">
            <v>AUXILIAR ADMINISTRATIVO (A)</v>
          </cell>
          <cell r="D176" t="str">
            <v>DIRECCION DE RECURSOS HUMANOS- MEM</v>
          </cell>
          <cell r="E176" t="str">
            <v>ESTATUTO SIMPLIFICADO</v>
          </cell>
        </row>
        <row r="177">
          <cell r="B177" t="str">
            <v>MANUEL YAFREUDY SUDY DE LOS SANTOS</v>
          </cell>
          <cell r="C177" t="str">
            <v>AUXILIAR ADMINISTRATIVO (A)</v>
          </cell>
          <cell r="D177" t="str">
            <v>DIVISION DE SERVICIOS GENERALES- MEM</v>
          </cell>
          <cell r="E177" t="str">
            <v>ESTATUTO SIMPLIFICADO</v>
          </cell>
        </row>
        <row r="178">
          <cell r="B178" t="str">
            <v>YESENIA MONTERO MORILLO</v>
          </cell>
          <cell r="C178" t="str">
            <v>AUXILIAR ADMINISTRATIVO (A)</v>
          </cell>
          <cell r="D178" t="str">
            <v>VICEMINISTERIO DE AHORRO ENERGETICO GUBE</v>
          </cell>
          <cell r="E178" t="str">
            <v>ESTATUTO SIMPLIFICADO</v>
          </cell>
        </row>
        <row r="179">
          <cell r="B179" t="str">
            <v>YOMEL MIGUEL CUEVAS MATOS</v>
          </cell>
          <cell r="C179" t="str">
            <v>AUXILIAR ADMINISTRATIVO (A)</v>
          </cell>
          <cell r="D179" t="str">
            <v>DIRECCION JURIDICA- MEM</v>
          </cell>
          <cell r="E179" t="str">
            <v>ESTATUTO SIMPLIFICADO</v>
          </cell>
        </row>
        <row r="180">
          <cell r="B180" t="str">
            <v>YURIVERKA EUNILSA SILVA GARCIA</v>
          </cell>
          <cell r="C180" t="str">
            <v>AUXILIAR ADMINISTRATIVO (A)</v>
          </cell>
          <cell r="D180" t="str">
            <v>DIVISION DE CONTABILIDAD- MEM</v>
          </cell>
          <cell r="E180" t="str">
            <v>ESTATUTO SIMPLIFICADO</v>
          </cell>
        </row>
        <row r="181">
          <cell r="B181" t="str">
            <v>ZOILA NIRKA DE JESUS DE LOS SANTOS</v>
          </cell>
          <cell r="C181" t="str">
            <v>AUXILIAR ADMINISTRATIVO (A)</v>
          </cell>
          <cell r="D181" t="str">
            <v>DIRECCION DE RELACIONES INTERNACIONALES</v>
          </cell>
          <cell r="E181" t="str">
            <v>ESTATUTO SIMPLIFICADO</v>
          </cell>
        </row>
        <row r="182">
          <cell r="B182" t="str">
            <v>AGUSTINA ISABEL RIVAS CARO</v>
          </cell>
          <cell r="C182" t="str">
            <v>AUXILIAR ADMINISTRATIVO (A)</v>
          </cell>
          <cell r="D182" t="str">
            <v>VICEMINISTERIO DE MINA</v>
          </cell>
          <cell r="E182" t="str">
            <v>ESTATUTO SIMPLIFICADO</v>
          </cell>
        </row>
        <row r="183">
          <cell r="B183" t="str">
            <v>ALEXANDRA ROSA BAEZ</v>
          </cell>
          <cell r="C183" t="str">
            <v>AUXILIAR ADMINISTRATIVO (A)</v>
          </cell>
          <cell r="D183" t="str">
            <v>VICEMINISTERIO DE MINA</v>
          </cell>
          <cell r="E183" t="str">
            <v>ESTATUTO SIMPLIFICADO</v>
          </cell>
        </row>
        <row r="184">
          <cell r="B184" t="str">
            <v>DOMINGO PAREDES BRITO</v>
          </cell>
          <cell r="C184" t="str">
            <v>AUXILIAR ADMINISTRATIVO (A)</v>
          </cell>
          <cell r="D184" t="str">
            <v>DIVISION DE SERVICIOS GENERALES- MEM</v>
          </cell>
          <cell r="E184" t="str">
            <v>ESTATUTO SIMPLIFICADO</v>
          </cell>
        </row>
        <row r="185">
          <cell r="B185" t="str">
            <v>ERIKA PATRICIA BURGOS</v>
          </cell>
          <cell r="C185" t="str">
            <v>AUXILIAR ADMINISTRATIVO (A)</v>
          </cell>
          <cell r="D185" t="str">
            <v>DIRECCION ADMINISTRATIVA FINANCIERA- MEM</v>
          </cell>
          <cell r="E185" t="str">
            <v>ESTATUTO SIMPLIFICADO</v>
          </cell>
        </row>
        <row r="186">
          <cell r="B186" t="str">
            <v>JENNIFER CAROLINA BIDO RODRIGUEZ</v>
          </cell>
          <cell r="C186" t="str">
            <v>AUXILIAR ADMINISTRATIVO (A)</v>
          </cell>
          <cell r="D186" t="str">
            <v>DIVISION DE COMPRAS Y CONTRATACIONES- ME</v>
          </cell>
          <cell r="E186" t="str">
            <v>ESTATUTO SIMPLIFICADO</v>
          </cell>
        </row>
        <row r="187">
          <cell r="B187" t="str">
            <v>DILCIA DE JESUS ABREU</v>
          </cell>
          <cell r="C187" t="str">
            <v>AUXILIAR ADMINISTRATIVO (A)</v>
          </cell>
          <cell r="D187" t="str">
            <v>DIVISION DE CORRESPONDENCIA Y ARCHIVO- M</v>
          </cell>
          <cell r="E187" t="str">
            <v>ESTATUTO SIMPLIFICADO</v>
          </cell>
        </row>
        <row r="188">
          <cell r="B188" t="str">
            <v>KATIS MARGARITA MEJIA CONTRERAS</v>
          </cell>
          <cell r="C188" t="str">
            <v>AUXILIAR ADMINISTRATIVO (A)</v>
          </cell>
          <cell r="D188" t="str">
            <v>DIVISION DE CORRESPONDENCIA Y ARCHIVO- M</v>
          </cell>
          <cell r="E188" t="str">
            <v>ESTATUTO SIMPLIFICADO</v>
          </cell>
        </row>
        <row r="189">
          <cell r="B189" t="str">
            <v>LUCECITA SANCHEZ ESPINAL</v>
          </cell>
          <cell r="C189" t="str">
            <v>AUXILIAR ADMINISTRATIVO (A)</v>
          </cell>
          <cell r="D189" t="str">
            <v>DIVISION DE SERVICIOS GENERALES- MEM</v>
          </cell>
          <cell r="E189" t="str">
            <v>ESTATUTO SIMPLIFICADO</v>
          </cell>
        </row>
        <row r="190">
          <cell r="B190" t="str">
            <v>FRANCHELIS MARIA SOSA FRIAS</v>
          </cell>
          <cell r="C190" t="str">
            <v>AUX. EVENTOS Y PROTOCOLO</v>
          </cell>
          <cell r="D190" t="str">
            <v>DEPARTAMENTPO DE RELACIONES PUBLICAS- ME</v>
          </cell>
          <cell r="E190" t="str">
            <v>FIJO</v>
          </cell>
        </row>
        <row r="191">
          <cell r="B191" t="str">
            <v>OLGA MILENIA PEÑA HERRERA</v>
          </cell>
          <cell r="C191" t="str">
            <v>AUX. EVENTOS Y PROTOCOLO</v>
          </cell>
          <cell r="D191" t="str">
            <v>DIRECCION DE COMUNICACIONES- MEM</v>
          </cell>
          <cell r="E191" t="str">
            <v>FIJO</v>
          </cell>
        </row>
        <row r="192">
          <cell r="B192" t="str">
            <v>DINERCI ALVAREZ RODRIGUEZ</v>
          </cell>
          <cell r="C192" t="str">
            <v>AUXILIAR ADMINISTRATIVO (A)</v>
          </cell>
          <cell r="D192" t="str">
            <v>DIVISION DE CORRESPONDENCIA Y ARCHIVO- M</v>
          </cell>
          <cell r="E192" t="str">
            <v>ESTATUTO SIMPLIFICADO</v>
          </cell>
        </row>
        <row r="193">
          <cell r="B193" t="str">
            <v>FREDDY MARTINEZ</v>
          </cell>
          <cell r="C193" t="str">
            <v>AUXILIAR DE TRANSPORTACION</v>
          </cell>
          <cell r="D193" t="str">
            <v>DIVISION DE SERVICIOS GENERALES- MEM</v>
          </cell>
          <cell r="E193" t="str">
            <v>ESTATUTO SIMPLIFICADO</v>
          </cell>
        </row>
        <row r="194">
          <cell r="B194" t="str">
            <v>PABLO MIGUEL RODRIGUEZ RODRIGUEZ</v>
          </cell>
          <cell r="C194" t="str">
            <v>AUXILIAR ALMACEN Y SUMINISTRO</v>
          </cell>
          <cell r="D194" t="str">
            <v>DIVISION DE ALMACEN Y SUMINISTRO- MEM</v>
          </cell>
          <cell r="E194" t="str">
            <v>ESTATUTO SIMPLIFICADO</v>
          </cell>
        </row>
        <row r="195">
          <cell r="B195" t="str">
            <v>ALEJANDRO ALBERTO MAÑON MARTINEZ</v>
          </cell>
          <cell r="C195" t="str">
            <v>AYUDANTE MANTENIMIENTO</v>
          </cell>
          <cell r="D195" t="str">
            <v>VICEMINISTERIO DE MINA</v>
          </cell>
          <cell r="E195" t="str">
            <v>ESTATUTO SIMPLIFICADO</v>
          </cell>
        </row>
        <row r="196">
          <cell r="B196" t="str">
            <v>ALEJANDRO MARTINEZ PACHECO</v>
          </cell>
          <cell r="C196" t="str">
            <v>AYUDANTE DE MANTENIMIENTO</v>
          </cell>
          <cell r="D196" t="str">
            <v>VICEMINISTERIO DE MINA</v>
          </cell>
          <cell r="E196" t="str">
            <v>ESTATUTO SIMPLIFICADO</v>
          </cell>
        </row>
        <row r="197">
          <cell r="B197" t="str">
            <v>CESAR AUGUSTO DE LA ROSA DE JASUS</v>
          </cell>
          <cell r="C197" t="str">
            <v>AYUDANTE MANTENIMIENTO</v>
          </cell>
          <cell r="D197" t="str">
            <v>VICEMINISTERIO DE MINA</v>
          </cell>
          <cell r="E197" t="str">
            <v>ESTATUTO SIMPLIFICADO</v>
          </cell>
        </row>
        <row r="198">
          <cell r="B198" t="str">
            <v>FELIX ALCIBIADES LUNA ALBERTO</v>
          </cell>
          <cell r="C198" t="str">
            <v>AYUDANTE MANTENIMIENTO</v>
          </cell>
          <cell r="D198" t="str">
            <v>VICEMINISTERIO DE AHORRO ENERGETICO GUBE</v>
          </cell>
          <cell r="E198" t="str">
            <v>ESTATUTO SIMPLIFICADO</v>
          </cell>
        </row>
        <row r="199">
          <cell r="B199" t="str">
            <v>HIPOLITO YOMAICO SEGURA MARTINEZ</v>
          </cell>
          <cell r="C199" t="str">
            <v>AUX. EVENTOS Y PROTOCOLO</v>
          </cell>
          <cell r="D199" t="str">
            <v>DEPARTAMENTPO DE RELACIONES PUBLICAS- ME</v>
          </cell>
          <cell r="E199" t="str">
            <v>ESTATUTO SIMPLIFICADO</v>
          </cell>
        </row>
        <row r="200">
          <cell r="B200" t="str">
            <v>JOSE ANGEL CASTILLO</v>
          </cell>
          <cell r="C200" t="str">
            <v>AYUDANTE</v>
          </cell>
          <cell r="D200" t="str">
            <v>MINISTERIO DE ENERGIA Y MINAS</v>
          </cell>
          <cell r="E200" t="str">
            <v>ESTATUTO SIMPLIFICADO</v>
          </cell>
        </row>
        <row r="201">
          <cell r="B201" t="str">
            <v>FEDERICO ALEXIS DIAZ CEBALLOS</v>
          </cell>
          <cell r="C201" t="str">
            <v>AYUDANTE MANTENIMIENTO</v>
          </cell>
          <cell r="D201" t="str">
            <v>VICEMINISTERIO DE ENERGIA</v>
          </cell>
          <cell r="E201" t="str">
            <v>ESTATUTO SIMPLIFICADO</v>
          </cell>
        </row>
        <row r="202">
          <cell r="B202" t="str">
            <v>JOSE AUGUSTO CARRASCO REYES</v>
          </cell>
          <cell r="C202" t="str">
            <v>AYUDANTE DE MANTENIMIENTO</v>
          </cell>
          <cell r="D202" t="str">
            <v>DIRECCION ADMINISTRATIVA FINANCIERA- MEM</v>
          </cell>
          <cell r="E202" t="str">
            <v>ESTATUTO SIMPLIFICADO</v>
          </cell>
        </row>
        <row r="203">
          <cell r="B203" t="str">
            <v>JOSE ANTONIO CRISOSTOMO GUZMAN</v>
          </cell>
          <cell r="C203" t="str">
            <v>AYUDANTE MANTENIMIENTO</v>
          </cell>
          <cell r="D203" t="str">
            <v>DIVISION DE SERVICIOS GENERALES- MEM</v>
          </cell>
          <cell r="E203" t="str">
            <v>ESTATUTO SIMPLIFICADO</v>
          </cell>
        </row>
        <row r="204">
          <cell r="B204" t="str">
            <v>JOSE LUCIA DE LA ROSA DE LA ROSA</v>
          </cell>
          <cell r="C204" t="str">
            <v>AYUDANTE MANTENIMIENTO</v>
          </cell>
          <cell r="D204" t="str">
            <v>DIRECCION ADMINISTRATIVA FINANCIERA- MEM</v>
          </cell>
          <cell r="E204" t="str">
            <v>ESTATUTO SIMPLIFICADO</v>
          </cell>
        </row>
        <row r="205">
          <cell r="B205" t="str">
            <v>JOSE MANUEL CASTILLO GUZMAN</v>
          </cell>
          <cell r="C205" t="str">
            <v>AYUDANTE DE MANTENIMIENTO</v>
          </cell>
          <cell r="D205" t="str">
            <v>MINISTERIO DE ENERGIA Y MINAS</v>
          </cell>
          <cell r="E205" t="str">
            <v>ESTATUTO SIMPLIFICADO</v>
          </cell>
        </row>
        <row r="206">
          <cell r="B206" t="str">
            <v>JOSE MANUEL DÏ OLEO</v>
          </cell>
          <cell r="C206" t="str">
            <v>AYUDANTE MANTENIMIENTO</v>
          </cell>
          <cell r="D206" t="str">
            <v>DIRECCION ADMINISTRATIVA FINANCIERA- MEM</v>
          </cell>
          <cell r="E206" t="str">
            <v>ESTATUTO SIMPLIFICADO</v>
          </cell>
        </row>
        <row r="207">
          <cell r="B207" t="str">
            <v>FELIPE NUÑEZ BRAZOBAN</v>
          </cell>
          <cell r="C207" t="str">
            <v>AYUDANTE DE MANTENIMIENTO</v>
          </cell>
          <cell r="D207" t="str">
            <v>DIVISION DE SERVICIOS GENERALES- MEM</v>
          </cell>
          <cell r="E207" t="str">
            <v>ESTATUTO SIMPLIFICADO</v>
          </cell>
        </row>
        <row r="208">
          <cell r="B208" t="str">
            <v>JOSE MERCEDES</v>
          </cell>
          <cell r="C208" t="str">
            <v>AYUDANTE MANTENIMIENTO</v>
          </cell>
          <cell r="D208" t="str">
            <v>DIVISION DE SERVICIOS GENERALES- MEM</v>
          </cell>
          <cell r="E208" t="str">
            <v>ESTATUTO SIMPLIFICADO</v>
          </cell>
        </row>
        <row r="209">
          <cell r="B209" t="str">
            <v>LUIS MEJIA SOLIS</v>
          </cell>
          <cell r="C209" t="str">
            <v>AYUDANTE MANTENIMIENTO</v>
          </cell>
          <cell r="D209" t="str">
            <v>DIRECCION ADMINISTRATIVA FINANCIERA- MEM</v>
          </cell>
          <cell r="E209" t="str">
            <v>ESTATUTO SIMPLIFICADO</v>
          </cell>
        </row>
        <row r="210">
          <cell r="B210" t="str">
            <v>NANDO DE LAS NIEVES</v>
          </cell>
          <cell r="C210" t="str">
            <v>AYUDANTE DE MANTENIMIENTO</v>
          </cell>
          <cell r="D210" t="str">
            <v>DIVISION DE SERVICIOS GENERALES- MEM</v>
          </cell>
          <cell r="E210" t="str">
            <v>ESTATUTO SIMPLIFICADO</v>
          </cell>
        </row>
        <row r="211">
          <cell r="B211" t="str">
            <v>NELSON JEREZ</v>
          </cell>
          <cell r="C211" t="str">
            <v>AYUDANTE MANTENIMIENTO</v>
          </cell>
          <cell r="D211" t="str">
            <v>DIVISION DE SERVICIOS GENERALES- MEM</v>
          </cell>
          <cell r="E211" t="str">
            <v>ESTATUTO SIMPLIFICADO</v>
          </cell>
        </row>
        <row r="212">
          <cell r="B212" t="str">
            <v>OSCAR PEREZ</v>
          </cell>
          <cell r="C212" t="str">
            <v>AYUDANTE DE MANTENIMIENTO</v>
          </cell>
          <cell r="D212" t="str">
            <v>DIVISION DE SERVICIOS GENERALES- MEM</v>
          </cell>
          <cell r="E212" t="str">
            <v>ESTATUTO SIMPLIFICADO</v>
          </cell>
        </row>
        <row r="213">
          <cell r="B213" t="str">
            <v>JOSE MANUEL BATISTA TAVERAS</v>
          </cell>
          <cell r="C213" t="str">
            <v>AYUDANTE MANTENIMIENTO</v>
          </cell>
          <cell r="D213" t="str">
            <v>DIVISION DE SERVICIOS GENERALES- MEM</v>
          </cell>
          <cell r="E213" t="str">
            <v>ESTATUTO SIMPLIFICADO</v>
          </cell>
        </row>
        <row r="214">
          <cell r="B214" t="str">
            <v>PEDRO ORTIZ</v>
          </cell>
          <cell r="C214" t="str">
            <v>AYUDANTE DE MANTENIMIENTO</v>
          </cell>
          <cell r="D214" t="str">
            <v>DIVISION DE SERVICIOS GENERALES- MEM</v>
          </cell>
          <cell r="E214" t="str">
            <v>ESTATUTO SIMPLIFICADO</v>
          </cell>
        </row>
        <row r="215">
          <cell r="B215" t="str">
            <v>VICTOR JOSE BATISTA PEREZ</v>
          </cell>
          <cell r="C215" t="str">
            <v>AYUDANTE MANTENIMIENTO</v>
          </cell>
          <cell r="D215" t="str">
            <v>DIRECCION ADMINISTRATIVA FINANCIERA- MEM</v>
          </cell>
          <cell r="E215" t="str">
            <v>ESTATUTO SIMPLIFICADO</v>
          </cell>
        </row>
        <row r="216">
          <cell r="B216" t="str">
            <v>ZENON DE JESUS HEREDIA</v>
          </cell>
          <cell r="C216" t="str">
            <v>AYUDANTE MANTENIMIENTO</v>
          </cell>
          <cell r="D216" t="str">
            <v>DIVISION DE SERVICIOS GENERALES- MEM</v>
          </cell>
          <cell r="E216" t="str">
            <v>ESTATUTO SIMPLIFICADO</v>
          </cell>
        </row>
        <row r="217">
          <cell r="B217" t="str">
            <v>ALTAGRACIA TORRES ESPINO</v>
          </cell>
          <cell r="C217" t="str">
            <v>SECRETARIA EJECUTIVA</v>
          </cell>
          <cell r="D217" t="str">
            <v>VICEMINISTERIO DE MINA</v>
          </cell>
          <cell r="E217" t="str">
            <v>ESTATUTO SIMPLIFICADO</v>
          </cell>
        </row>
        <row r="218">
          <cell r="B218" t="str">
            <v>ANA COROLYN CASTRO ULLOA</v>
          </cell>
          <cell r="C218" t="str">
            <v>SECRETARIA EJECUTIVA</v>
          </cell>
          <cell r="D218" t="str">
            <v>VICEMINISTERIO DE MINA</v>
          </cell>
          <cell r="E218" t="str">
            <v>ESTATUTO SIMPLIFICADO</v>
          </cell>
        </row>
        <row r="219">
          <cell r="B219" t="str">
            <v>ANNY KARIME BIDO DE JESUS</v>
          </cell>
          <cell r="C219" t="str">
            <v>SECRETARIA EJECUTIVA</v>
          </cell>
          <cell r="D219" t="str">
            <v>VICEMINISTERIO DE MINA</v>
          </cell>
          <cell r="E219" t="str">
            <v>ESTATUTO SIMPLIFICADO</v>
          </cell>
        </row>
        <row r="220">
          <cell r="B220" t="str">
            <v>BIANCA CRISTINA RODRIGUEZ MAZARA</v>
          </cell>
          <cell r="C220" t="str">
            <v>SECRETARIA EJECUTIVA</v>
          </cell>
          <cell r="D220" t="str">
            <v>VICEMINISTERIO DE MINA</v>
          </cell>
          <cell r="E220" t="str">
            <v>ESTATUTO SIMPLIFICADO</v>
          </cell>
        </row>
        <row r="221">
          <cell r="B221" t="str">
            <v>CARMEN DE JESUS MARTINEZ TORIBIO</v>
          </cell>
          <cell r="C221" t="str">
            <v>ASISTENTE EJECUTIVA</v>
          </cell>
          <cell r="D221" t="str">
            <v>VICEMINISTERIO DE MINA</v>
          </cell>
          <cell r="E221" t="str">
            <v>CONFIANZA</v>
          </cell>
        </row>
        <row r="222">
          <cell r="B222" t="str">
            <v>CARMEN IRIS RUIZ CORONADO</v>
          </cell>
          <cell r="C222" t="str">
            <v>SECRETARIA EJECUTIVA</v>
          </cell>
          <cell r="D222" t="str">
            <v>VICEMINISTERIO DE MINA</v>
          </cell>
          <cell r="E222" t="str">
            <v>CARRERA ADMINISTRATIVA</v>
          </cell>
        </row>
        <row r="223">
          <cell r="B223" t="str">
            <v>CECILIA CASTAÑO PASCUAL</v>
          </cell>
          <cell r="C223" t="str">
            <v>SECRETARIA</v>
          </cell>
          <cell r="D223" t="str">
            <v>VICEMINISTERIO DE MINA</v>
          </cell>
          <cell r="E223" t="str">
            <v>ESTATUTO SIMPLIFICADO</v>
          </cell>
        </row>
        <row r="224">
          <cell r="B224" t="str">
            <v>CINDY LISSETTE FRIAS VENTURA</v>
          </cell>
          <cell r="C224" t="str">
            <v>SECRETARIA EJECUTIVA</v>
          </cell>
          <cell r="D224" t="str">
            <v>VICEMINISTERIO DE MINA</v>
          </cell>
          <cell r="E224" t="str">
            <v>ESTATUTO SIMPLIFICADO</v>
          </cell>
        </row>
        <row r="225">
          <cell r="B225" t="str">
            <v>FRANCHESCA CRUZ GARCIA</v>
          </cell>
          <cell r="C225" t="str">
            <v>SECRETARIA</v>
          </cell>
          <cell r="D225" t="str">
            <v>VICEMINISTERIO DE ENERGIA</v>
          </cell>
          <cell r="E225" t="str">
            <v>ESTATUTO SIMPLIFICADO</v>
          </cell>
        </row>
        <row r="226">
          <cell r="B226" t="str">
            <v>CINDY YAMILET HERNANDEZ</v>
          </cell>
          <cell r="C226" t="str">
            <v>SECRETARIA</v>
          </cell>
          <cell r="D226" t="str">
            <v>VICEMINISTERIO DE MINA</v>
          </cell>
          <cell r="E226" t="str">
            <v>ESTATUTO SIMPLIFICADO</v>
          </cell>
        </row>
        <row r="227">
          <cell r="B227" t="str">
            <v>CRISELDA DE LA ROSA DELGADO</v>
          </cell>
          <cell r="C227" t="str">
            <v>SECRETARIA</v>
          </cell>
          <cell r="D227" t="str">
            <v>MINISTERIO DE ENERGIA Y MINAS</v>
          </cell>
          <cell r="E227" t="str">
            <v>ESTATUTO SIMPLIFICADO</v>
          </cell>
        </row>
        <row r="228">
          <cell r="B228" t="str">
            <v>DULCE MARIA LUIS OZORIA</v>
          </cell>
          <cell r="C228" t="str">
            <v>SECRETARIA EJECUTIVA</v>
          </cell>
          <cell r="D228" t="str">
            <v>MINISTERIO DE ENERGIA Y MINAS</v>
          </cell>
          <cell r="E228" t="str">
            <v>ESTATUTO SIMPLIFICADO</v>
          </cell>
        </row>
        <row r="229">
          <cell r="B229" t="str">
            <v>ELIZABETH MARY REYNOSO TEJADA</v>
          </cell>
          <cell r="C229" t="str">
            <v>SECRETARIA EJECUTIVA</v>
          </cell>
          <cell r="D229" t="str">
            <v>DIVISION DE SERVICIOS GENERALES- MEM</v>
          </cell>
          <cell r="E229" t="str">
            <v>ESTATUTO SIMPLIFICADO</v>
          </cell>
        </row>
        <row r="230">
          <cell r="B230" t="str">
            <v>ESTERIN ROSAINA SANTANA TEJADA</v>
          </cell>
          <cell r="C230" t="str">
            <v>SECRETARIA</v>
          </cell>
          <cell r="D230" t="str">
            <v>DIRECCION DE RECURSOS HUMANOS- MEM</v>
          </cell>
          <cell r="E230" t="str">
            <v>ESTATUTO SIMPLIFICADO</v>
          </cell>
        </row>
        <row r="231">
          <cell r="B231" t="str">
            <v>EUSTAQUIA BRAZOBAN GONZALEZ</v>
          </cell>
          <cell r="C231" t="str">
            <v>SECRETARIA</v>
          </cell>
          <cell r="D231" t="str">
            <v>DIRECCION ADMINISTRATIVA FINANCIERA- MEM</v>
          </cell>
          <cell r="E231" t="str">
            <v>ESTATUTO SIMPLIFICADO</v>
          </cell>
        </row>
        <row r="232">
          <cell r="B232" t="str">
            <v>FATIMA DE JESUS NOVA ROSADO</v>
          </cell>
          <cell r="C232" t="str">
            <v>SECRETARIA EJECUTIVA</v>
          </cell>
          <cell r="D232" t="str">
            <v>DIRECCION DE TECNOLOGIAS DE LA INFORMACI</v>
          </cell>
          <cell r="E232" t="str">
            <v>ESTATUTO SIMPLIFICADO</v>
          </cell>
        </row>
        <row r="233">
          <cell r="B233" t="str">
            <v>INDHIRA MIGUELINA BILLINI MINYETY</v>
          </cell>
          <cell r="C233" t="str">
            <v>SECRETARIA EJECUTIVA</v>
          </cell>
          <cell r="D233" t="str">
            <v>DIRECCION DE TECNOLOGIAS DE LA INFORMACI</v>
          </cell>
          <cell r="E233" t="str">
            <v>ESTATUTO SIMPLIFICADO</v>
          </cell>
        </row>
        <row r="234">
          <cell r="B234" t="str">
            <v>JHONAIKA DEL CARMEN PEGUERO ROSARIO</v>
          </cell>
          <cell r="C234" t="str">
            <v>SECRETARIA EJECUTIVA</v>
          </cell>
          <cell r="D234" t="str">
            <v>DIRECCION ADMINISTRATIVA FINANCIERA- MEM</v>
          </cell>
          <cell r="E234" t="str">
            <v>ESTATUTO SIMPLIFICADO</v>
          </cell>
        </row>
        <row r="235">
          <cell r="B235" t="str">
            <v>JOHAN MANUEL MERCEDES GOMEZ</v>
          </cell>
          <cell r="C235" t="str">
            <v>SECRETARIO (A)</v>
          </cell>
          <cell r="D235" t="str">
            <v>MINISTERIO DE ENERGIA Y MINAS</v>
          </cell>
          <cell r="E235" t="str">
            <v>ESTATUTO SIMPLIFICADO</v>
          </cell>
        </row>
        <row r="236">
          <cell r="B236" t="str">
            <v>KARLA ALEJANDRA SALAZAR CASTILLO</v>
          </cell>
          <cell r="C236" t="str">
            <v>SECRETARIA</v>
          </cell>
          <cell r="D236" t="str">
            <v>DIRECCION DE RECURSOS HUMANOS- MEM</v>
          </cell>
          <cell r="E236" t="str">
            <v>ESTATUTO SIMPLIFICADO</v>
          </cell>
        </row>
        <row r="237">
          <cell r="B237" t="str">
            <v>PAMELA NIN QUELIZ</v>
          </cell>
          <cell r="C237" t="str">
            <v>SECRETARIA</v>
          </cell>
          <cell r="D237" t="str">
            <v>DIRECCION DE SEGURIDAD ENERGETICA- MEM</v>
          </cell>
          <cell r="E237" t="str">
            <v>ESTATUTO SIMPLIFICADO</v>
          </cell>
        </row>
        <row r="238">
          <cell r="B238" t="str">
            <v>CARMEN YARICIA MARCELINO CONCEPCION</v>
          </cell>
          <cell r="C238" t="str">
            <v>SECRETARIA</v>
          </cell>
          <cell r="D238" t="str">
            <v>VICEMINISTERIO DE MINA</v>
          </cell>
          <cell r="E238" t="str">
            <v>ESTATUTO SIMPLIFICADO</v>
          </cell>
        </row>
        <row r="239">
          <cell r="B239" t="str">
            <v>LAURA VICTORIA TAVERAS ALVAREZ</v>
          </cell>
          <cell r="C239" t="str">
            <v>SECRETARIA</v>
          </cell>
          <cell r="D239" t="str">
            <v>MINISTERIO DE ENERGIA Y MINAS</v>
          </cell>
          <cell r="E239" t="str">
            <v>ESTATUTO SIMPLIFICADO</v>
          </cell>
        </row>
        <row r="240">
          <cell r="B240" t="str">
            <v>ALTAGRACIA ISABEL RODRIGUEZ CEPEDA</v>
          </cell>
          <cell r="C240" t="str">
            <v>SECRETARIA</v>
          </cell>
          <cell r="D240" t="str">
            <v>VICEMINISTERIO DE MINA</v>
          </cell>
          <cell r="E240" t="str">
            <v>ESTATUTO SIMPLIFICADO</v>
          </cell>
        </row>
        <row r="241">
          <cell r="B241" t="str">
            <v>ROSELDY DEL CARMEN MORILLO TINEO</v>
          </cell>
          <cell r="C241" t="str">
            <v>SECRETARIA</v>
          </cell>
          <cell r="D241" t="str">
            <v>DIRECCION DE ASUNTOS AMBIENTALES Y SOCIA</v>
          </cell>
          <cell r="E241" t="str">
            <v>ESTATUTO SIMPLIFICADO</v>
          </cell>
        </row>
        <row r="242">
          <cell r="B242" t="str">
            <v>LILA ROSARIO RODRIGUEZ DE BAEZ</v>
          </cell>
          <cell r="C242" t="str">
            <v>SECRETARIA</v>
          </cell>
          <cell r="D242" t="str">
            <v>DIRECCION DE PLANIFICACION Y DESARROLLO</v>
          </cell>
          <cell r="E242" t="str">
            <v>ESTATUTO SIMPLIFICADO</v>
          </cell>
        </row>
        <row r="243">
          <cell r="B243" t="str">
            <v>LOURDES LANTIGUA GARCIA</v>
          </cell>
          <cell r="C243" t="str">
            <v>SECRETARIA EJECUTIVA</v>
          </cell>
          <cell r="D243" t="str">
            <v>DIRECCION DE ASUNTOS AMBIENTALES Y SOCIA</v>
          </cell>
          <cell r="E243" t="str">
            <v>ESTATUTO SIMPLIFICADO</v>
          </cell>
        </row>
        <row r="244">
          <cell r="B244" t="str">
            <v>MAGDA LEONOR LORENZO OVIEDO</v>
          </cell>
          <cell r="C244" t="str">
            <v>SECRETARIA EJECUTIVA</v>
          </cell>
          <cell r="D244" t="str">
            <v>DIRECCION DE COMUNICACIONES- MEM</v>
          </cell>
          <cell r="E244" t="str">
            <v>ESTATUTO SIMPLIFICADO</v>
          </cell>
        </row>
        <row r="245">
          <cell r="B245" t="str">
            <v>MARIA DEL PILAR BRITO VALENTIN</v>
          </cell>
          <cell r="C245" t="str">
            <v>SECRETARIA EJECUTIVA</v>
          </cell>
          <cell r="D245" t="str">
            <v>VICEMINISTERIO DE HIDROCARBUROS</v>
          </cell>
          <cell r="E245" t="str">
            <v>ESTATUTO SIMPLIFICADO</v>
          </cell>
        </row>
        <row r="246">
          <cell r="B246" t="str">
            <v>MAIRELINE MAGDALENA RAMIREZ PEREZ</v>
          </cell>
          <cell r="C246" t="str">
            <v>SECRETARIA</v>
          </cell>
          <cell r="D246" t="str">
            <v>DIRECCION DE ASUNTOS AMBIENTALES Y SOCIA</v>
          </cell>
          <cell r="E246" t="str">
            <v>ESTATUTO SIMPLIFICADO</v>
          </cell>
        </row>
        <row r="247">
          <cell r="B247" t="str">
            <v>MARIAN JHEDISSA MEDINA GARABITO</v>
          </cell>
          <cell r="C247" t="str">
            <v>SECRETARIA</v>
          </cell>
          <cell r="D247" t="str">
            <v>MINISTERIO DE ENERGIA Y MINAS</v>
          </cell>
          <cell r="E247" t="str">
            <v>ESTATUTO SIMPLIFICADO</v>
          </cell>
        </row>
        <row r="248">
          <cell r="B248" t="str">
            <v>IVELISSE DEL CARMEN MUÑOZ MEJIA</v>
          </cell>
          <cell r="C248" t="str">
            <v>SECRETARIA EJECUTIVA</v>
          </cell>
          <cell r="D248" t="str">
            <v>VICEMINISTERIO DE MINA</v>
          </cell>
          <cell r="E248" t="str">
            <v>ESTATUTO SIMPLIFICADO</v>
          </cell>
        </row>
        <row r="249">
          <cell r="B249" t="str">
            <v>MERCEDES NATASHA RODRIGUEZ HERNANDEZ</v>
          </cell>
          <cell r="C249" t="str">
            <v>SECRETARIA EJECUTIVA</v>
          </cell>
          <cell r="D249" t="str">
            <v>VICEMINISTERIO DE MINA</v>
          </cell>
          <cell r="E249" t="str">
            <v>ESTATUTO SIMPLIFICADO</v>
          </cell>
        </row>
        <row r="250">
          <cell r="B250" t="str">
            <v>RASHELL ANTONIA MENDEZ LORA</v>
          </cell>
          <cell r="C250" t="str">
            <v>SECRETARIA</v>
          </cell>
          <cell r="D250" t="str">
            <v>VICEMINISTERIO DE SEGURIDAD ENERGETICA E</v>
          </cell>
          <cell r="E250" t="str">
            <v>ESTATUTO SIMPLIFICADO</v>
          </cell>
        </row>
        <row r="251">
          <cell r="B251" t="str">
            <v>YASHLEY ALTAGRACIA PEÑA MEDINA</v>
          </cell>
          <cell r="C251" t="str">
            <v>SECRETARIA</v>
          </cell>
          <cell r="D251" t="str">
            <v>VICEMINISTERIO DE AHORRO ENERGETICO GUBE</v>
          </cell>
          <cell r="E251" t="str">
            <v>ESTATUTO SIMPLIFICADO</v>
          </cell>
        </row>
        <row r="252">
          <cell r="B252" t="str">
            <v>ELIYEN ADOLFO RODRIGUEZ RODRIGUEZ</v>
          </cell>
          <cell r="C252" t="str">
            <v>FACILITADOR</v>
          </cell>
          <cell r="D252" t="str">
            <v>VICEMINISTERIO DE AHORRO ENERGETICO GUBE</v>
          </cell>
          <cell r="E252" t="str">
            <v>FIJO</v>
          </cell>
        </row>
        <row r="253">
          <cell r="B253" t="str">
            <v>GUILLERMO PEREZ FELIX</v>
          </cell>
          <cell r="C253" t="str">
            <v>FACILITADOR</v>
          </cell>
          <cell r="D253" t="str">
            <v>DIRECCION DE ASUNTOS AMBIENTALES Y SOCIA</v>
          </cell>
          <cell r="E253" t="str">
            <v>ESTATUTO SIMPLIFICADO</v>
          </cell>
        </row>
        <row r="254">
          <cell r="B254" t="str">
            <v>MILAGROS CABRERA MATEO</v>
          </cell>
          <cell r="C254" t="str">
            <v>FACILITADOR PROVINCIAL</v>
          </cell>
          <cell r="D254" t="str">
            <v>DIRECCION DE ASUNTOS AMBIENTALES Y SOCIA</v>
          </cell>
          <cell r="E254" t="str">
            <v>FIJO</v>
          </cell>
        </row>
        <row r="255">
          <cell r="B255" t="str">
            <v>PEDRO DE LOS SANTOS AYBAL</v>
          </cell>
          <cell r="C255" t="str">
            <v>FACILITADOR MUNICIPAL</v>
          </cell>
          <cell r="D255" t="str">
            <v>DIRECCION DE ASUNTOS AMBIENTALES Y SOCIA</v>
          </cell>
          <cell r="E255" t="str">
            <v>FIJO</v>
          </cell>
        </row>
        <row r="256">
          <cell r="B256" t="str">
            <v>WILLIAMS PARRA MARTINEZ</v>
          </cell>
          <cell r="C256" t="str">
            <v>FACILITADOR MUNICIPAL</v>
          </cell>
          <cell r="D256" t="str">
            <v>DIRECCION DE ASUNTOS AMBIENTALES Y SOCIA</v>
          </cell>
          <cell r="E256" t="str">
            <v>ESTATUTO SIMPLIFICADO</v>
          </cell>
        </row>
        <row r="257">
          <cell r="B257" t="str">
            <v>GABRIEL FRANCISCO CARELA VALERA</v>
          </cell>
          <cell r="C257" t="str">
            <v>SOPORTE USUARIO</v>
          </cell>
          <cell r="D257" t="str">
            <v>DEPARTAMENTO DE ADMINISTRACION DEL SERVI</v>
          </cell>
          <cell r="E257" t="str">
            <v>CARRERA ADMINISTRATIVA</v>
          </cell>
        </row>
        <row r="258">
          <cell r="B258" t="str">
            <v>JOEL HERMOGENES NUÑEZ BUENO</v>
          </cell>
          <cell r="C258" t="str">
            <v>SOPORTE USUARIO</v>
          </cell>
          <cell r="D258" t="str">
            <v>DEPARTAMENTO DE ADMINISTRACION DEL SERVI</v>
          </cell>
          <cell r="E258" t="str">
            <v>CARRERA ADMINISTRATIVA</v>
          </cell>
        </row>
        <row r="259">
          <cell r="B259" t="str">
            <v>JOSE MANUEL DE JESUS SANCHEZ CAMPOS</v>
          </cell>
          <cell r="C259" t="str">
            <v>SOPORTE INFORMATICO</v>
          </cell>
          <cell r="D259" t="str">
            <v>DEPARTAMENTO DE ADMINISTRACION DEL SERVI</v>
          </cell>
          <cell r="E259" t="str">
            <v>FIJO</v>
          </cell>
        </row>
        <row r="260">
          <cell r="B260" t="str">
            <v>CARMEN RITA FONDEUR DIAZ</v>
          </cell>
          <cell r="C260" t="str">
            <v>ASISTENTE</v>
          </cell>
          <cell r="D260" t="str">
            <v>VICEMINISTERIO DE MINA</v>
          </cell>
          <cell r="E260" t="str">
            <v>FIJO</v>
          </cell>
        </row>
        <row r="261">
          <cell r="B261" t="str">
            <v>CAROLINA DEL MAR RODRIGUEZ PIMENTEL</v>
          </cell>
          <cell r="C261" t="str">
            <v>ASISTENTE</v>
          </cell>
          <cell r="D261" t="str">
            <v>VICEMINISTERIO DE MINA</v>
          </cell>
          <cell r="E261" t="str">
            <v>CONFIANZA</v>
          </cell>
        </row>
        <row r="262">
          <cell r="B262" t="str">
            <v>GERBELLYN NATALIA MATEO CORNIEL</v>
          </cell>
          <cell r="C262" t="str">
            <v>ASISTENTE</v>
          </cell>
          <cell r="D262" t="str">
            <v>VICEMINISTERIO DE ENERGIA</v>
          </cell>
          <cell r="E262" t="str">
            <v>CONFIANZA</v>
          </cell>
        </row>
        <row r="263">
          <cell r="B263" t="str">
            <v>JUAN ROSA CESPEDES</v>
          </cell>
          <cell r="C263" t="str">
            <v>ASISTENTE</v>
          </cell>
          <cell r="D263" t="str">
            <v>MINISTERIO DE ENERGIA Y MINAS</v>
          </cell>
          <cell r="E263" t="str">
            <v>CONFIANZA</v>
          </cell>
        </row>
        <row r="264">
          <cell r="B264" t="str">
            <v>KATHERINE MARIA DEL VALLE SANCHEZ</v>
          </cell>
          <cell r="C264" t="str">
            <v>ASISTENTE</v>
          </cell>
          <cell r="D264" t="str">
            <v>DIRECCION JURIDICA- MEM</v>
          </cell>
          <cell r="E264" t="str">
            <v>FIJO</v>
          </cell>
        </row>
        <row r="265">
          <cell r="B265" t="str">
            <v>KATIUSKA NAIRE ESTEVEZ GARRIDO</v>
          </cell>
          <cell r="C265" t="str">
            <v>ASISTENTE</v>
          </cell>
          <cell r="D265" t="str">
            <v>VICEMINISTERIO DE MINA</v>
          </cell>
          <cell r="E265" t="str">
            <v>CONFIANZA</v>
          </cell>
        </row>
        <row r="266">
          <cell r="B266" t="str">
            <v>JOSE ANGEL BIENVENIDO JIMENEZ GUTIER</v>
          </cell>
          <cell r="C266" t="str">
            <v>ASISTENTE</v>
          </cell>
          <cell r="D266" t="str">
            <v>VICEMINISTERIO DE ENERGIA</v>
          </cell>
          <cell r="E266" t="str">
            <v>FIJO</v>
          </cell>
        </row>
        <row r="267">
          <cell r="B267" t="str">
            <v>CARLOS MANUEL HICHES</v>
          </cell>
          <cell r="C267" t="str">
            <v>ASISTENTE TECNICO</v>
          </cell>
          <cell r="D267" t="str">
            <v>VICEMINISTERIO DE MINA</v>
          </cell>
          <cell r="E267" t="str">
            <v>FIJO</v>
          </cell>
        </row>
        <row r="268">
          <cell r="B268" t="str">
            <v>CARLOS ANTONIO CESA NUÑEZ</v>
          </cell>
          <cell r="C268" t="str">
            <v>ASISTENTE TECNICO</v>
          </cell>
          <cell r="D268" t="str">
            <v>VICEMINISTERIO DE MINA</v>
          </cell>
          <cell r="E268" t="str">
            <v>FIJO</v>
          </cell>
        </row>
        <row r="269">
          <cell r="B269" t="str">
            <v>LUCY MODESTA RODRIGUEZ CAMINERO</v>
          </cell>
          <cell r="C269" t="str">
            <v>ASISTENTE</v>
          </cell>
          <cell r="D269" t="str">
            <v>VICEMINISTERIO DE ENERGIA</v>
          </cell>
          <cell r="E269" t="str">
            <v>CONFIANZA</v>
          </cell>
        </row>
        <row r="270">
          <cell r="B270" t="str">
            <v>MIOZOTTY DE LOS SANTOS ABREU</v>
          </cell>
          <cell r="C270" t="str">
            <v>ASISTENTE</v>
          </cell>
          <cell r="D270" t="str">
            <v>VICEMINISTERIO DE ENERGIA</v>
          </cell>
          <cell r="E270" t="str">
            <v>CONFIANZA</v>
          </cell>
        </row>
        <row r="271">
          <cell r="B271" t="str">
            <v>VIRGINIA ABREU BAEZ</v>
          </cell>
          <cell r="C271" t="str">
            <v>ASISTENTE</v>
          </cell>
          <cell r="D271" t="str">
            <v>VICEMINISTERIO DE HIDROCARBUROS</v>
          </cell>
          <cell r="E271" t="str">
            <v>CONFIANZA</v>
          </cell>
        </row>
        <row r="272">
          <cell r="B272" t="str">
            <v>BENJAMIN RODRIGUEZ</v>
          </cell>
          <cell r="C272" t="str">
            <v>MENSAJERO EXTERNO</v>
          </cell>
          <cell r="D272" t="str">
            <v>VICEMINISTERIO DE MINA</v>
          </cell>
          <cell r="E272" t="str">
            <v>ESTATUTO SIMPLIFICADO</v>
          </cell>
        </row>
        <row r="273">
          <cell r="B273" t="str">
            <v>CESAR EMILIO MEDINA GARABITO</v>
          </cell>
          <cell r="C273" t="str">
            <v>ELECTRICISTA</v>
          </cell>
          <cell r="D273" t="str">
            <v>VICEMINISTERIO DE MINA</v>
          </cell>
          <cell r="E273" t="str">
            <v>FIJO</v>
          </cell>
        </row>
        <row r="274">
          <cell r="B274" t="str">
            <v>JUANA MERCEDES PERPETUA AMPARO</v>
          </cell>
          <cell r="C274" t="str">
            <v>ENFERMERA (PRAMPV)</v>
          </cell>
          <cell r="D274" t="str">
            <v>VICEMINISTERIO DE MINA</v>
          </cell>
          <cell r="E274" t="str">
            <v>FIJO</v>
          </cell>
        </row>
        <row r="275">
          <cell r="B275" t="str">
            <v>CINDY MERCEDES RAMIREZ PAULINO</v>
          </cell>
          <cell r="C275" t="str">
            <v>FOTOGRAFO (A)</v>
          </cell>
          <cell r="D275" t="str">
            <v>VICEMINISTERIO DE MINA</v>
          </cell>
          <cell r="E275" t="str">
            <v>FIJO</v>
          </cell>
        </row>
        <row r="276">
          <cell r="B276" t="str">
            <v>FRANCISCO SORIANO DE LA ROSA</v>
          </cell>
          <cell r="C276" t="str">
            <v>ELECTRICISTA</v>
          </cell>
          <cell r="D276" t="str">
            <v>DIVISION DE SERVICIOS GENERALES- MEM</v>
          </cell>
          <cell r="E276" t="str">
            <v>FIJO</v>
          </cell>
        </row>
        <row r="277">
          <cell r="B277" t="str">
            <v>GENARO RAFAEL RODRIGUEZ GERMAN</v>
          </cell>
          <cell r="C277" t="str">
            <v>ELECTRICISTA</v>
          </cell>
          <cell r="D277" t="str">
            <v>DIVISION DE SERVICIOS GENERALES- MEM</v>
          </cell>
          <cell r="E277" t="str">
            <v>FIJO</v>
          </cell>
        </row>
        <row r="278">
          <cell r="B278" t="str">
            <v>JUAN REYES GIRON</v>
          </cell>
          <cell r="C278" t="str">
            <v>ELECTRICISTA</v>
          </cell>
          <cell r="D278" t="str">
            <v>VICEMINISTERIO DE ENERGIA</v>
          </cell>
          <cell r="E278" t="str">
            <v>FIJO</v>
          </cell>
        </row>
        <row r="279">
          <cell r="B279" t="str">
            <v>SEGISMUNDO DEL ROSARIO</v>
          </cell>
          <cell r="C279" t="str">
            <v>ELECTRICISTA</v>
          </cell>
          <cell r="D279" t="str">
            <v>DIVISION DE SERVICIOS GENERALES- MEM</v>
          </cell>
          <cell r="E279" t="str">
            <v>FIJO</v>
          </cell>
        </row>
        <row r="280">
          <cell r="B280" t="str">
            <v>HAROL ERNESTO SANTANA AYALA</v>
          </cell>
          <cell r="C280" t="str">
            <v>ELECTRICISTA</v>
          </cell>
          <cell r="D280" t="str">
            <v>DIVISION DE SERVICIOS GENERALES- MEM</v>
          </cell>
          <cell r="E280" t="str">
            <v>FIJO</v>
          </cell>
        </row>
        <row r="281">
          <cell r="B281" t="str">
            <v>CRISTOBAL ALCEQUIEZ FERNANDEZ</v>
          </cell>
          <cell r="C281" t="str">
            <v>ELECTRICISTA</v>
          </cell>
          <cell r="D281" t="str">
            <v>DIVISION DE SERVICIOS GENERALES- MEM</v>
          </cell>
          <cell r="E281" t="str">
            <v>FIJO</v>
          </cell>
        </row>
        <row r="282">
          <cell r="B282" t="str">
            <v>JEFFERSON SOLANO DE LOS SANTOS</v>
          </cell>
          <cell r="C282" t="str">
            <v>ELECTRICISTA</v>
          </cell>
          <cell r="D282" t="str">
            <v>DIVISION DE SERVICIOS GENERALES- MEM</v>
          </cell>
          <cell r="E282" t="str">
            <v>FIJO</v>
          </cell>
        </row>
        <row r="283">
          <cell r="B283" t="str">
            <v>JUAN JOSE POLANCO LEONARDO</v>
          </cell>
          <cell r="C283" t="str">
            <v>ELECTRICISTA</v>
          </cell>
          <cell r="D283" t="str">
            <v>DIVISION DE SERVICIOS GENERALES- MEM</v>
          </cell>
          <cell r="E283" t="str">
            <v>FIJO</v>
          </cell>
        </row>
        <row r="284">
          <cell r="B284" t="str">
            <v>JOSE MANUEL ROJAS RODRIGUEZ</v>
          </cell>
          <cell r="C284" t="str">
            <v>COORD. CONTRATOS ESPECIALES</v>
          </cell>
          <cell r="D284" t="str">
            <v>DIRECCION JURIDICA- MEM</v>
          </cell>
          <cell r="E284" t="str">
            <v>FIJO</v>
          </cell>
        </row>
        <row r="285">
          <cell r="B285" t="str">
            <v>JUAN LUIS VILLA NUEVA BEATO</v>
          </cell>
          <cell r="C285" t="str">
            <v>ABOGADO (A)</v>
          </cell>
          <cell r="D285" t="str">
            <v>DIRECCION JURIDICA- MEM</v>
          </cell>
          <cell r="E285" t="str">
            <v>FIJO</v>
          </cell>
        </row>
        <row r="286">
          <cell r="B286" t="str">
            <v>JUANITO ENCARNACION MONTERO</v>
          </cell>
          <cell r="C286" t="str">
            <v>MENSAJERO INTERNO</v>
          </cell>
          <cell r="D286" t="str">
            <v>DIRECCION ADMINISTRATIVA FINANCIERA- MEM</v>
          </cell>
          <cell r="E286" t="str">
            <v>ESTATUTO SIMPLIFICADO</v>
          </cell>
        </row>
        <row r="287">
          <cell r="B287" t="str">
            <v>RICHARD CUEVAS GARCIA</v>
          </cell>
          <cell r="C287" t="str">
            <v>PLOMERO</v>
          </cell>
          <cell r="D287" t="str">
            <v>DIVISION DE SERVICIOS GENERALES- MEM</v>
          </cell>
          <cell r="E287" t="str">
            <v>FIJO</v>
          </cell>
        </row>
        <row r="288">
          <cell r="B288" t="str">
            <v>ELIDO JOEL CUSTODIO CUSTODIO</v>
          </cell>
          <cell r="C288" t="str">
            <v>PLOMERO</v>
          </cell>
          <cell r="D288" t="str">
            <v>DIVISION DE SERVICIOS GENERALES- MEM</v>
          </cell>
          <cell r="E288" t="str">
            <v>FIJO</v>
          </cell>
        </row>
        <row r="289">
          <cell r="B289" t="str">
            <v>MARCOS FELIX GUZMAN VALDEZ</v>
          </cell>
          <cell r="C289" t="str">
            <v>PLOMERO</v>
          </cell>
          <cell r="D289" t="str">
            <v>DIVISION DE SERVICIOS GENERALES- MEM</v>
          </cell>
          <cell r="E289" t="str">
            <v>FIJO</v>
          </cell>
        </row>
        <row r="290">
          <cell r="B290" t="str">
            <v>MARIA FERNANDA ROSARIO</v>
          </cell>
          <cell r="C290" t="str">
            <v>GESTOR DE EVENTOS</v>
          </cell>
          <cell r="D290" t="str">
            <v>DIRECCION DE COMUNICACIONES- MEM</v>
          </cell>
          <cell r="E290" t="str">
            <v>FIJO</v>
          </cell>
        </row>
        <row r="291">
          <cell r="B291" t="str">
            <v>MARTIN SIMEON JIMENEZ ORTIZ</v>
          </cell>
          <cell r="C291" t="str">
            <v>MENSAJERO EXTERNO</v>
          </cell>
          <cell r="D291" t="str">
            <v>DIVISION DE SERVICIOS GENERALES- MEM</v>
          </cell>
          <cell r="E291" t="str">
            <v>ESTATUTO SIMPLIFICADO</v>
          </cell>
        </row>
        <row r="292">
          <cell r="B292" t="str">
            <v>JUAN CARLOS DE JESUS FRANCO TRINIDAD</v>
          </cell>
          <cell r="C292" t="str">
            <v>PLOMERO</v>
          </cell>
          <cell r="D292" t="str">
            <v>DIVISION DE SERVICIOS GENERALES- MEM</v>
          </cell>
          <cell r="E292" t="str">
            <v>FIJO</v>
          </cell>
        </row>
        <row r="293">
          <cell r="B293" t="str">
            <v>MAXIMO PEÑA CUEVAS</v>
          </cell>
          <cell r="C293" t="str">
            <v>PLOMERO</v>
          </cell>
          <cell r="D293" t="str">
            <v>MINISTERIO DE ENERGIA Y MINAS</v>
          </cell>
          <cell r="E293" t="str">
            <v>FIJO</v>
          </cell>
        </row>
        <row r="294">
          <cell r="B294" t="str">
            <v>JOSE ALMANDO MONTAS SOLANO</v>
          </cell>
          <cell r="C294" t="str">
            <v>PLOMERO</v>
          </cell>
          <cell r="D294" t="str">
            <v>DIRECCION ADMINISTRATIVA FINANCIERA- MEM</v>
          </cell>
          <cell r="E294" t="str">
            <v>FIJO</v>
          </cell>
        </row>
        <row r="295">
          <cell r="B295" t="str">
            <v>JUAN MANUEL ORTIZ DIAZ</v>
          </cell>
          <cell r="C295" t="str">
            <v>SOLDADOR</v>
          </cell>
          <cell r="D295" t="str">
            <v>VICEMINISTERIO DE ENERGIA</v>
          </cell>
          <cell r="E295" t="str">
            <v>FIJO</v>
          </cell>
        </row>
        <row r="296">
          <cell r="B296" t="str">
            <v>MIREYA ALTAGRACIA DISLA FAMILIA</v>
          </cell>
          <cell r="C296" t="str">
            <v>ABOGADO (A)</v>
          </cell>
          <cell r="D296" t="str">
            <v>DEPARTAMENTO DE ELABORACION DE DOCUMENTO</v>
          </cell>
          <cell r="E296" t="str">
            <v>FIJO</v>
          </cell>
        </row>
        <row r="297">
          <cell r="B297" t="str">
            <v>PEDRO JOSE LUIS RODRIGUEZ PINEDA</v>
          </cell>
          <cell r="C297" t="str">
            <v>ABOGADO (A)</v>
          </cell>
          <cell r="D297" t="str">
            <v>DEPARTAMENTO DE LITIGIOS- MEM</v>
          </cell>
          <cell r="E297" t="str">
            <v>FIJO</v>
          </cell>
        </row>
        <row r="298">
          <cell r="B298" t="str">
            <v>GISSELL CASTILLO SMITH</v>
          </cell>
          <cell r="C298" t="str">
            <v>GESTOR DE PROTOCOLO</v>
          </cell>
          <cell r="D298" t="str">
            <v>DEPARTAMENTPO DE RELACIONES PUBLICAS- ME</v>
          </cell>
          <cell r="E298" t="str">
            <v>FIJO</v>
          </cell>
        </row>
        <row r="299">
          <cell r="B299" t="str">
            <v>RAMON ANTONIO BALBUENA CHUPANI</v>
          </cell>
          <cell r="C299" t="str">
            <v>MENSAJERO EXTERNO</v>
          </cell>
          <cell r="D299" t="str">
            <v>DIVISION DE CORRESPONDENCIA Y ARCHIVO- M</v>
          </cell>
          <cell r="E299" t="str">
            <v>ESTATUTO SIMPLIFICADO</v>
          </cell>
        </row>
        <row r="300">
          <cell r="B300" t="str">
            <v>RAYSA DE LA CRUZ GONZALEZ</v>
          </cell>
          <cell r="C300" t="str">
            <v>MENSAJERO INTERNO</v>
          </cell>
          <cell r="D300" t="str">
            <v>DIVISION DE CORRESPONDENCIA Y ARCHIVO- M</v>
          </cell>
          <cell r="E300" t="str">
            <v>ESTATUTO SIMPLIFICADO</v>
          </cell>
        </row>
        <row r="301">
          <cell r="B301" t="str">
            <v>VICTOR ALFONSO TORIBIO ABREU</v>
          </cell>
          <cell r="C301" t="str">
            <v>GEOLOGO (A)</v>
          </cell>
          <cell r="D301" t="str">
            <v>DIRECCION DE ASUNTOS AMBIENTALES Y SOCIA</v>
          </cell>
          <cell r="E301" t="str">
            <v>FIJO</v>
          </cell>
        </row>
        <row r="302">
          <cell r="B302" t="str">
            <v>YARIMEH YANETH MORA CERRO</v>
          </cell>
          <cell r="C302" t="str">
            <v>ABOGADO (A)</v>
          </cell>
          <cell r="D302" t="str">
            <v>DEPARTAMENTO DE ELABORACION DE DOCUMENTO</v>
          </cell>
          <cell r="E302" t="str">
            <v>FIJO</v>
          </cell>
        </row>
        <row r="303">
          <cell r="B303" t="str">
            <v>ANA FRANCISCA ALCANTARA AYBAR</v>
          </cell>
          <cell r="C303" t="str">
            <v>RECEPCIONISTA</v>
          </cell>
          <cell r="D303" t="str">
            <v>VICEMINISTERIO DE MINA</v>
          </cell>
          <cell r="E303" t="str">
            <v>ESTATUTO SIMPLIFICADO</v>
          </cell>
        </row>
        <row r="304">
          <cell r="B304" t="str">
            <v>DAMARY FRIAS MONTAÑO</v>
          </cell>
          <cell r="C304" t="str">
            <v>RECEPCIONISTA</v>
          </cell>
          <cell r="D304" t="str">
            <v>DIRECCION DE COMUNICACIONES- MEM</v>
          </cell>
          <cell r="E304" t="str">
            <v>ESTATUTO SIMPLIFICADO</v>
          </cell>
        </row>
        <row r="305">
          <cell r="B305" t="str">
            <v>GRISMAILY GERMANIA ESPINOSA MORROBEL</v>
          </cell>
          <cell r="C305" t="str">
            <v>RECEPCIONISTA</v>
          </cell>
          <cell r="D305" t="str">
            <v>DIRECCION DE COMUNICACIONES- MEM</v>
          </cell>
          <cell r="E305" t="str">
            <v>ESTATUTO SIMPLIFICADO</v>
          </cell>
        </row>
        <row r="306">
          <cell r="B306" t="str">
            <v>DREANELYS ESCARILYN DÏOLEO MORENO</v>
          </cell>
          <cell r="C306" t="str">
            <v>RECEPCIONISTA</v>
          </cell>
          <cell r="D306" t="str">
            <v>DIRECCION DE COMUNICACIONES- MEM</v>
          </cell>
          <cell r="E306" t="str">
            <v>ESTATUTO SIMPLIFICADO</v>
          </cell>
        </row>
        <row r="307">
          <cell r="B307" t="str">
            <v>YESENIA DE LEON AQUINO</v>
          </cell>
          <cell r="C307" t="str">
            <v>RECEPCIONISTA</v>
          </cell>
          <cell r="D307" t="str">
            <v>DIRECCION DE COMUNICACIONES- MEM</v>
          </cell>
          <cell r="E307" t="str">
            <v>ESTATUTO SIMPLIFICADO</v>
          </cell>
        </row>
        <row r="308">
          <cell r="B308" t="str">
            <v>DANIELA CUEVAS PEÑA</v>
          </cell>
          <cell r="C308" t="str">
            <v>RECEPCIONISTA</v>
          </cell>
          <cell r="D308" t="str">
            <v>DEPARTAMENTPO DE RELACIONES PUBLICAS- ME</v>
          </cell>
          <cell r="E308" t="str">
            <v>ESTATUTO SIMPLIFICADO</v>
          </cell>
        </row>
        <row r="309">
          <cell r="B309" t="str">
            <v>EMERLIN VICTORIA TEJEDA BURGOS</v>
          </cell>
          <cell r="C309" t="str">
            <v>RECEPCIONISTA</v>
          </cell>
          <cell r="D309" t="str">
            <v>DIRECCION DE COMUNICACIONES- MEM</v>
          </cell>
          <cell r="E309" t="str">
            <v>ESTATUTO SIMPLIFICADO</v>
          </cell>
        </row>
        <row r="310">
          <cell r="B310" t="str">
            <v>ESPERANZA ESTRELLA RODRIGUEZ</v>
          </cell>
          <cell r="C310" t="str">
            <v>RECEPCIONISTA</v>
          </cell>
          <cell r="D310" t="str">
            <v>VICEMINISTERIO DE AHORRO ENERGETICO GUBE</v>
          </cell>
          <cell r="E310" t="str">
            <v>ESTATUTO SIMPLIFICADO</v>
          </cell>
        </row>
        <row r="311">
          <cell r="B311" t="str">
            <v>GELSARY DARIANA CABRAL JOSE</v>
          </cell>
          <cell r="C311" t="str">
            <v>RECEPCIONISTA</v>
          </cell>
          <cell r="D311" t="str">
            <v>DIRECCION DE RECURSOS HUMANOS- MEM</v>
          </cell>
          <cell r="E311" t="str">
            <v>ESTATUTO SIMPLIFICADO</v>
          </cell>
        </row>
        <row r="312">
          <cell r="B312" t="str">
            <v>GENESIS ROSARIO GARRIDO</v>
          </cell>
          <cell r="C312" t="str">
            <v>RECEPCIONISTA</v>
          </cell>
          <cell r="D312" t="str">
            <v>DIRECCION DE RECURSOS HUMANOS- MEM</v>
          </cell>
          <cell r="E312" t="str">
            <v>ESTATUTO SIMPLIFICADO</v>
          </cell>
        </row>
        <row r="313">
          <cell r="B313" t="str">
            <v>GINEISSYS TISSEL THEN</v>
          </cell>
          <cell r="C313" t="str">
            <v>RECEPCIONISTA</v>
          </cell>
          <cell r="D313" t="str">
            <v>DIRECCION DE RECURSOS HUMANOS- MEM</v>
          </cell>
          <cell r="E313" t="str">
            <v>ESTATUTO SIMPLIFICADO</v>
          </cell>
        </row>
        <row r="314">
          <cell r="B314" t="str">
            <v>KENIA ELIZABEHT MARTINEZ HEREDIA</v>
          </cell>
          <cell r="C314" t="str">
            <v>RECEPCIONISTA</v>
          </cell>
          <cell r="D314" t="str">
            <v>DIRECCION DE RECURSOS HUMANOS- MEM</v>
          </cell>
          <cell r="E314" t="str">
            <v>ESTATUTO SIMPLIFICADO</v>
          </cell>
        </row>
        <row r="315">
          <cell r="B315" t="str">
            <v>MARIA MAGDALENA RAMIREZ MEDINA</v>
          </cell>
          <cell r="C315" t="str">
            <v>RECEPCIONISTA</v>
          </cell>
          <cell r="D315" t="str">
            <v>VICEMINISTERIO DE AHORRO ENERGETICO GUBE</v>
          </cell>
          <cell r="E315" t="str">
            <v>ESTATUTO SIMPLIFICADO</v>
          </cell>
        </row>
        <row r="316">
          <cell r="B316" t="str">
            <v>ROSIVARIS MONTERO DUVAL</v>
          </cell>
          <cell r="C316" t="str">
            <v>RECEPCIONISTA</v>
          </cell>
          <cell r="D316" t="str">
            <v>DIRECCION DE RECURSOS HUMANOS- MEM</v>
          </cell>
          <cell r="E316" t="str">
            <v>ESTATUTO SIMPLIFICADO</v>
          </cell>
        </row>
        <row r="317">
          <cell r="B317" t="str">
            <v>YOLANDA OVALLES ALONZO</v>
          </cell>
          <cell r="C317" t="str">
            <v>RECEPCIONISTA</v>
          </cell>
          <cell r="D317" t="str">
            <v>DIRECCION DE RECURSOS HUMANOS- MEM</v>
          </cell>
          <cell r="E317" t="str">
            <v>ESTATUTO SIMPLIFICADO</v>
          </cell>
        </row>
        <row r="318">
          <cell r="B318" t="str">
            <v>ALVIN FIGUEROA DE LA CRUZ</v>
          </cell>
          <cell r="C318" t="str">
            <v>VIGILANTE</v>
          </cell>
          <cell r="D318" t="str">
            <v>VICEMINISTERIO DE MINA</v>
          </cell>
          <cell r="E318" t="str">
            <v>ESTATUTO SIMPLIFICADO</v>
          </cell>
        </row>
        <row r="319">
          <cell r="B319" t="str">
            <v>RICHARD ALBERTO FIGUEROA GERONIMO</v>
          </cell>
          <cell r="C319" t="str">
            <v>VIGILANTE</v>
          </cell>
          <cell r="D319" t="str">
            <v>MINISTERIO DE ENERGIA Y MINAS</v>
          </cell>
          <cell r="E319" t="str">
            <v>ESTATUTO SIMPLIFICADO</v>
          </cell>
        </row>
        <row r="320">
          <cell r="B320" t="str">
            <v>EDWIN GREGORIO LOPEZ SANCHEZ</v>
          </cell>
          <cell r="C320" t="str">
            <v>VIGILANTE</v>
          </cell>
          <cell r="D320" t="str">
            <v>MINISTERIO DE ENERGIA Y MINAS</v>
          </cell>
          <cell r="E320" t="str">
            <v>ESTATUTO SIMPLIFICADO</v>
          </cell>
        </row>
        <row r="321">
          <cell r="B321" t="str">
            <v>FELIX DEL CARMEN OLLEL JIMENEZ</v>
          </cell>
          <cell r="C321" t="str">
            <v>VIGILANTE</v>
          </cell>
          <cell r="D321" t="str">
            <v>MINISTERIO DE ENERGIA Y MINAS</v>
          </cell>
          <cell r="E321" t="str">
            <v>ESTATUTO SIMPLIFICADO</v>
          </cell>
        </row>
        <row r="322">
          <cell r="B322" t="str">
            <v>ALEXIS REYNOSO HERNANDEZ</v>
          </cell>
          <cell r="C322" t="str">
            <v>CHOFER</v>
          </cell>
          <cell r="D322" t="str">
            <v>VICEMINISTERIO DE MINA</v>
          </cell>
          <cell r="E322" t="str">
            <v>ESTATUTO SIMPLIFICADO</v>
          </cell>
        </row>
        <row r="323">
          <cell r="B323" t="str">
            <v>ANTONIO DE AZA ROSARIO</v>
          </cell>
          <cell r="C323" t="str">
            <v>CHOFER</v>
          </cell>
          <cell r="D323" t="str">
            <v>VICEMINISTERIO DE MINA</v>
          </cell>
          <cell r="E323" t="str">
            <v>ESTATUTO SIMPLIFICADO</v>
          </cell>
        </row>
        <row r="324">
          <cell r="B324" t="str">
            <v>PASCUAL BIENVENIDO MARTINEZ ABAD</v>
          </cell>
          <cell r="C324" t="str">
            <v>CHOFER</v>
          </cell>
          <cell r="D324" t="str">
            <v>DIVISION DE SERVICIOS GENERALES- MEM</v>
          </cell>
          <cell r="E324" t="str">
            <v>ESTATUTO SIMPLIFICADO</v>
          </cell>
        </row>
        <row r="325">
          <cell r="B325" t="str">
            <v>TOMAS SUAREZ HERNANDEZ</v>
          </cell>
          <cell r="C325" t="str">
            <v>CHOFER</v>
          </cell>
          <cell r="D325" t="str">
            <v>VICEMINISTERIO DE SEGURIDAD ENERGETICA E</v>
          </cell>
          <cell r="E325" t="str">
            <v>ESTATUTO SIMPLIFICADO</v>
          </cell>
        </row>
        <row r="326">
          <cell r="B326" t="str">
            <v>JOSE LUIS CASTRO</v>
          </cell>
          <cell r="C326" t="str">
            <v>CHOFER</v>
          </cell>
          <cell r="D326" t="str">
            <v>DIVISION DE SERVICIOS GENERALES- MEM</v>
          </cell>
          <cell r="E326" t="str">
            <v>ESTATUTO SIMPLIFICADO</v>
          </cell>
        </row>
        <row r="327">
          <cell r="B327" t="str">
            <v>ANTONIO ALBUEZ ARREDONDO</v>
          </cell>
          <cell r="C327" t="str">
            <v>CHOFER</v>
          </cell>
          <cell r="D327" t="str">
            <v>VICEMINISTERIO DE MINA</v>
          </cell>
          <cell r="E327" t="str">
            <v>ESTATUTO SIMPLIFICADO</v>
          </cell>
        </row>
        <row r="328">
          <cell r="B328" t="str">
            <v>BIENVENIDO SOTO MORENO</v>
          </cell>
          <cell r="C328" t="str">
            <v>CHOFER</v>
          </cell>
          <cell r="D328" t="str">
            <v>VICEMINISTERIO DE MINA</v>
          </cell>
          <cell r="E328" t="str">
            <v>ESTATUTO SIMPLIFICADO</v>
          </cell>
        </row>
        <row r="329">
          <cell r="B329" t="str">
            <v>CESAR EUGENIO MARTE GUERRERO</v>
          </cell>
          <cell r="C329" t="str">
            <v>CHOFER</v>
          </cell>
          <cell r="D329" t="str">
            <v>VICEMINISTERIO DE MINA</v>
          </cell>
          <cell r="E329" t="str">
            <v>ESTATUTO SIMPLIFICADO</v>
          </cell>
        </row>
        <row r="330">
          <cell r="B330" t="str">
            <v>EDWIN GUARIONEX LARA DEL VILLAR</v>
          </cell>
          <cell r="C330" t="str">
            <v>CHOFER</v>
          </cell>
          <cell r="D330" t="str">
            <v>VICEMINISTERIO DE ENERGIA</v>
          </cell>
          <cell r="E330" t="str">
            <v>ESTATUTO SIMPLIFICADO</v>
          </cell>
        </row>
        <row r="331">
          <cell r="B331" t="str">
            <v>ELVIN MANUEL SANTANA</v>
          </cell>
          <cell r="C331" t="str">
            <v>CHOFER</v>
          </cell>
          <cell r="D331" t="str">
            <v>VICEMINISTERIO DE SEGURIDAD ENERGETICA E</v>
          </cell>
          <cell r="E331" t="str">
            <v>ESTATUTO SIMPLIFICADO</v>
          </cell>
        </row>
        <row r="332">
          <cell r="B332" t="str">
            <v>ELIAS EXPEDITO NAVARRO MARTINEZ</v>
          </cell>
          <cell r="C332" t="str">
            <v>CHOFER</v>
          </cell>
          <cell r="D332" t="str">
            <v>DIVISION DE SERVICIOS GENERALES- MEM</v>
          </cell>
          <cell r="E332" t="str">
            <v>ESTATUTO SIMPLIFICADO</v>
          </cell>
        </row>
        <row r="333">
          <cell r="B333" t="str">
            <v>FRANKLIN MARTINEZ RODRIGUEZ</v>
          </cell>
          <cell r="C333" t="str">
            <v>CHOFER</v>
          </cell>
          <cell r="D333" t="str">
            <v>DIVISION DE SERVICIOS GENERALES- MEM</v>
          </cell>
          <cell r="E333" t="str">
            <v>ESTATUTO SIMPLIFICADO</v>
          </cell>
        </row>
        <row r="334">
          <cell r="B334" t="str">
            <v>JOSE RAMON DURAN</v>
          </cell>
          <cell r="C334" t="str">
            <v>CHOFER</v>
          </cell>
          <cell r="D334" t="str">
            <v>DIVISION DE SERVICIOS GENERALES- MEM</v>
          </cell>
          <cell r="E334" t="str">
            <v>ESTATUTO SIMPLIFICADO</v>
          </cell>
        </row>
        <row r="335">
          <cell r="B335" t="str">
            <v>JUAN ALBERTO ROJAS MARTINEZ</v>
          </cell>
          <cell r="C335" t="str">
            <v>CHOFER</v>
          </cell>
          <cell r="D335" t="str">
            <v>DIVISION DE SERVICIOS GENERALES- MEM</v>
          </cell>
          <cell r="E335" t="str">
            <v>ESTATUTO SIMPLIFICADO</v>
          </cell>
        </row>
        <row r="336">
          <cell r="B336" t="str">
            <v>LUIS MANUEL FELIZ PEREZ</v>
          </cell>
          <cell r="C336" t="str">
            <v>CHOFER</v>
          </cell>
          <cell r="D336" t="str">
            <v>DIVISION DE SERVICIOS GENERALES- MEM</v>
          </cell>
          <cell r="E336" t="str">
            <v>ESTATUTO SIMPLIFICADO</v>
          </cell>
        </row>
        <row r="337">
          <cell r="B337" t="str">
            <v>SOCORRO COLON BURGOS</v>
          </cell>
          <cell r="C337" t="str">
            <v>CHOFER</v>
          </cell>
          <cell r="D337" t="str">
            <v>DIRECCION DE ASUNTOS AMBIENTALES Y SOCIA</v>
          </cell>
          <cell r="E337" t="str">
            <v>ESTATUTO SIMPLIFICADO</v>
          </cell>
        </row>
        <row r="338">
          <cell r="B338" t="str">
            <v>ERICK ANTONIO MERCER MELLA</v>
          </cell>
          <cell r="C338" t="str">
            <v>CHOFER</v>
          </cell>
          <cell r="D338" t="str">
            <v>MINISTERIO DE ENERGIA Y MINAS</v>
          </cell>
          <cell r="E338" t="str">
            <v>ESTATUTO SIMPLIFICADO</v>
          </cell>
        </row>
        <row r="339">
          <cell r="B339" t="str">
            <v>FRANKLIN PAULA LOPEZ</v>
          </cell>
          <cell r="C339" t="str">
            <v>CHOFER</v>
          </cell>
          <cell r="D339" t="str">
            <v>DIRECCION ADMINISTRATIVA FINANCIERA- MEM</v>
          </cell>
          <cell r="E339" t="str">
            <v>ESTATUTO SIMPLIFICADO</v>
          </cell>
        </row>
        <row r="340">
          <cell r="B340" t="str">
            <v>HARRY DE LOS SANTOS JAVIER</v>
          </cell>
          <cell r="C340" t="str">
            <v>CHOFER</v>
          </cell>
          <cell r="D340" t="str">
            <v>DIVISION DE SERVICIOS GENERALES- MEM</v>
          </cell>
          <cell r="E340" t="str">
            <v>ESTATUTO SIMPLIFICADO</v>
          </cell>
        </row>
        <row r="341">
          <cell r="B341" t="str">
            <v>ISRAEL NUÑEZ FELIZ</v>
          </cell>
          <cell r="C341" t="str">
            <v>CHOFER</v>
          </cell>
          <cell r="D341" t="str">
            <v>DIVISION DE SERVICIOS GENERALES- MEM</v>
          </cell>
          <cell r="E341" t="str">
            <v>ESTATUTO SIMPLIFICADO</v>
          </cell>
        </row>
        <row r="342">
          <cell r="B342" t="str">
            <v>JEREMIA RAMIREZ RODRIGUEZ</v>
          </cell>
          <cell r="C342" t="str">
            <v>CHOFER</v>
          </cell>
          <cell r="D342" t="str">
            <v>DIVISION DE SERVICIOS GENERALES- MEM</v>
          </cell>
          <cell r="E342" t="str">
            <v>ESTATUTO SIMPLIFICADO</v>
          </cell>
        </row>
        <row r="343">
          <cell r="B343" t="str">
            <v>WELINTON CARRASCO DE LA CRUZ</v>
          </cell>
          <cell r="C343" t="str">
            <v>CHOFER</v>
          </cell>
          <cell r="D343" t="str">
            <v>VICEMINISTERIO DE ENERGIA</v>
          </cell>
          <cell r="E343" t="str">
            <v>ESTATUTO SIMPLIFICADO</v>
          </cell>
        </row>
        <row r="344">
          <cell r="B344" t="str">
            <v>JOSE ABEL NOREL BALBUENA</v>
          </cell>
          <cell r="C344" t="str">
            <v>CHOFER</v>
          </cell>
          <cell r="D344" t="str">
            <v>DIVISION DE SERVICIOS GENERALES- MEM</v>
          </cell>
          <cell r="E344" t="str">
            <v>ESTATUTO SIMPLIFICADO</v>
          </cell>
        </row>
        <row r="345">
          <cell r="B345" t="str">
            <v>JOSE ALBERTO TAVERAS</v>
          </cell>
          <cell r="C345" t="str">
            <v>CHOFER</v>
          </cell>
          <cell r="D345" t="str">
            <v>DIVISION DE SERVICIOS GENERALES- MEM</v>
          </cell>
          <cell r="E345" t="str">
            <v>ESTATUTO SIMPLIFICADO</v>
          </cell>
        </row>
        <row r="346">
          <cell r="B346" t="str">
            <v>JUAN ANTONIO BELIARD</v>
          </cell>
          <cell r="C346" t="str">
            <v>CHOFER</v>
          </cell>
          <cell r="D346" t="str">
            <v>VICEMINISTERIO DE MINA</v>
          </cell>
          <cell r="E346" t="str">
            <v>ESTATUTO SIMPLIFICADO</v>
          </cell>
        </row>
        <row r="347">
          <cell r="B347" t="str">
            <v>JUAN ARIEL MORENO MEJIA</v>
          </cell>
          <cell r="C347" t="str">
            <v>CHOFER</v>
          </cell>
          <cell r="D347" t="str">
            <v>DIVISION DE SERVICIOS GENERALES- MEM</v>
          </cell>
          <cell r="E347" t="str">
            <v>ESTATUTO SIMPLIFICADO</v>
          </cell>
        </row>
        <row r="348">
          <cell r="B348" t="str">
            <v>JUAN BAUTISTA TEJEDA BAEZ</v>
          </cell>
          <cell r="C348" t="str">
            <v>CHOFER</v>
          </cell>
          <cell r="D348" t="str">
            <v>DIVISION DE SERVICIOS GENERALES- MEM</v>
          </cell>
          <cell r="E348" t="str">
            <v>ESTATUTO SIMPLIFICADO</v>
          </cell>
        </row>
        <row r="349">
          <cell r="B349" t="str">
            <v>JUAN ISIDRO MONTERO MONTERO</v>
          </cell>
          <cell r="C349" t="str">
            <v>CHOFER</v>
          </cell>
          <cell r="D349" t="str">
            <v>DIRECCION DE COMUNICACIONES- MEM</v>
          </cell>
          <cell r="E349" t="str">
            <v>ESTATUTO SIMPLIFICADO</v>
          </cell>
        </row>
        <row r="350">
          <cell r="B350" t="str">
            <v>JUAN JOSE CARMONA MARTINEZ</v>
          </cell>
          <cell r="C350" t="str">
            <v>CHOFER</v>
          </cell>
          <cell r="D350" t="str">
            <v>DIRECCION ADMINISTRATIVA FINANCIERA- MEM</v>
          </cell>
          <cell r="E350" t="str">
            <v>ESTATUTO SIMPLIFICADO</v>
          </cell>
        </row>
        <row r="351">
          <cell r="B351" t="str">
            <v>JUAN PABLO ROA</v>
          </cell>
          <cell r="C351" t="str">
            <v>CHOFER</v>
          </cell>
          <cell r="D351" t="str">
            <v>VICEMINISTERIO DE ENERGIA</v>
          </cell>
          <cell r="E351" t="str">
            <v>ESTATUTO SIMPLIFICADO</v>
          </cell>
        </row>
        <row r="352">
          <cell r="B352" t="str">
            <v>KELVIN MENDEZ</v>
          </cell>
          <cell r="C352" t="str">
            <v>CHOFER</v>
          </cell>
          <cell r="D352" t="str">
            <v>DIRECCION DE RELACIONES INTERNACIONALES</v>
          </cell>
          <cell r="E352" t="str">
            <v>ESTATUTO SIMPLIFICADO</v>
          </cell>
        </row>
        <row r="353">
          <cell r="B353" t="str">
            <v>ANTONIO MEJIA</v>
          </cell>
          <cell r="C353" t="str">
            <v>CHOFER</v>
          </cell>
          <cell r="D353" t="str">
            <v>VICEMINISTERIO DE MINA</v>
          </cell>
          <cell r="E353" t="str">
            <v>ESTATUTO SIMPLIFICADO</v>
          </cell>
        </row>
        <row r="354">
          <cell r="B354" t="str">
            <v>DANIEL ARTURO SOSA ALVAREZ</v>
          </cell>
          <cell r="C354" t="str">
            <v>CHOFER DE LA SUB-ADM.</v>
          </cell>
          <cell r="D354" t="str">
            <v>VICEMINISTERIO DE MINA</v>
          </cell>
          <cell r="E354" t="str">
            <v>ESTATUTO SIMPLIFICADO</v>
          </cell>
        </row>
        <row r="355">
          <cell r="B355" t="str">
            <v>JACK MARCOS PAULINO BAUTISTA</v>
          </cell>
          <cell r="C355" t="str">
            <v>CHOFER</v>
          </cell>
          <cell r="D355" t="str">
            <v>VICEMINISTERIO DE MINA</v>
          </cell>
          <cell r="E355" t="str">
            <v>ESTATUTO SIMPLIFICADO</v>
          </cell>
        </row>
        <row r="356">
          <cell r="B356" t="str">
            <v>RAMON CONTRERAS ORTIZ</v>
          </cell>
          <cell r="C356" t="str">
            <v>CHOFER</v>
          </cell>
          <cell r="D356" t="str">
            <v>DIVISION DE SERVICIOS GENERALES- MEM</v>
          </cell>
          <cell r="E356" t="str">
            <v>ESTATUTO SIMPLIFICADO</v>
          </cell>
        </row>
        <row r="357">
          <cell r="B357" t="str">
            <v>MARIO GORIS TORIBIO</v>
          </cell>
          <cell r="C357" t="str">
            <v>CHOFER</v>
          </cell>
          <cell r="D357" t="str">
            <v>DIRECCION ADMINISTRATIVA FINANCIERA- MEM</v>
          </cell>
          <cell r="E357" t="str">
            <v>ESTATUTO SIMPLIFICADO</v>
          </cell>
        </row>
        <row r="358">
          <cell r="B358" t="str">
            <v>ORLANDO DE JESUS LORENZO</v>
          </cell>
          <cell r="C358" t="str">
            <v>CHOFER</v>
          </cell>
          <cell r="D358" t="str">
            <v>VICEMINISTERIO DE SEGURIDAD ENERGETICA E</v>
          </cell>
          <cell r="E358" t="str">
            <v>ESTATUTO SIMPLIFICADO</v>
          </cell>
        </row>
        <row r="359">
          <cell r="B359" t="str">
            <v>RAUL ANTONIO MEDINA CERDA</v>
          </cell>
          <cell r="C359" t="str">
            <v>CHOFER</v>
          </cell>
          <cell r="D359" t="str">
            <v>MINISTERIO DE ENERGIA Y MINAS</v>
          </cell>
          <cell r="E359" t="str">
            <v>ESTATUTO SIMPLIFICADO</v>
          </cell>
        </row>
        <row r="360">
          <cell r="B360" t="str">
            <v>ROMAN HENRIQUEZ</v>
          </cell>
          <cell r="C360" t="str">
            <v>CHOFER</v>
          </cell>
          <cell r="D360" t="str">
            <v>DIVISION DE SERVICIOS GENERALES- MEM</v>
          </cell>
          <cell r="E360" t="str">
            <v>ESTATUTO SIMPLIFICADO</v>
          </cell>
        </row>
        <row r="361">
          <cell r="B361" t="str">
            <v>VICTOR MARTINEZ</v>
          </cell>
          <cell r="C361" t="str">
            <v>CHOFER</v>
          </cell>
          <cell r="D361" t="str">
            <v>MINISTERIO DE ENERGIA Y MINAS</v>
          </cell>
          <cell r="E361" t="str">
            <v>CONFIANZA</v>
          </cell>
        </row>
        <row r="362">
          <cell r="B362" t="str">
            <v>YOSUEL ENRIQUE MARTINEZ CUELLO</v>
          </cell>
          <cell r="C362" t="str">
            <v>CHOFER</v>
          </cell>
          <cell r="D362" t="str">
            <v>DIRECCION DE ASUNTOS AMBIENTALES Y SOCIA</v>
          </cell>
          <cell r="E362" t="str">
            <v>ESTATUTO SIMPLIFICADO</v>
          </cell>
        </row>
        <row r="363">
          <cell r="B363" t="str">
            <v>JULIO CESAR DE JESUS ROSA</v>
          </cell>
          <cell r="C363" t="str">
            <v>PARQUEADOR</v>
          </cell>
          <cell r="D363" t="str">
            <v>DIVISION DE SERVICIOS GENERALES- MEM</v>
          </cell>
          <cell r="E363" t="str">
            <v>ESTATUTO SIMPLIFICADO</v>
          </cell>
        </row>
        <row r="364">
          <cell r="B364" t="str">
            <v>MANUELA PEREZ FERNANDEZ</v>
          </cell>
          <cell r="C364" t="str">
            <v>SERV.DOM.AREA COCINA</v>
          </cell>
          <cell r="D364" t="str">
            <v>VICEMINISTERIO DE MINA</v>
          </cell>
          <cell r="E364" t="str">
            <v>ESTATUTO SIMPLIFICADO</v>
          </cell>
        </row>
        <row r="365">
          <cell r="B365" t="str">
            <v>AGUSTIN SUAREZ SUAREZ</v>
          </cell>
          <cell r="C365" t="str">
            <v>CAMARERO DEL DESPACHO</v>
          </cell>
          <cell r="D365" t="str">
            <v>VICEMINISTERIO DE MINA</v>
          </cell>
          <cell r="E365" t="str">
            <v>ESTATUTO SIMPLIFICADO</v>
          </cell>
        </row>
        <row r="366">
          <cell r="B366" t="str">
            <v>EMELENCIANO CRISOSTOMO NOLASCO</v>
          </cell>
          <cell r="C366" t="str">
            <v>CAMARERA</v>
          </cell>
          <cell r="D366" t="str">
            <v>DIRECCION DE COMUNICACIONES- MEM</v>
          </cell>
          <cell r="E366" t="str">
            <v>ESTATUTO SIMPLIFICADO</v>
          </cell>
        </row>
        <row r="367">
          <cell r="B367" t="str">
            <v>FAVIO OZUNA</v>
          </cell>
          <cell r="C367" t="str">
            <v>CAMARERO</v>
          </cell>
          <cell r="D367" t="str">
            <v>DIRECCION DE COMUNICACIONES- MEM</v>
          </cell>
          <cell r="E367" t="str">
            <v>ESTATUTO SIMPLIFICADO</v>
          </cell>
        </row>
        <row r="368">
          <cell r="B368" t="str">
            <v>GINA MERY MARTINEZ HERNANDEZ</v>
          </cell>
          <cell r="C368" t="str">
            <v>CAMARERA</v>
          </cell>
          <cell r="D368" t="str">
            <v>DIVISION DE SERVICIOS GENERALES- MEM</v>
          </cell>
          <cell r="E368" t="str">
            <v>ESTATUTO SIMPLIFICADO</v>
          </cell>
        </row>
        <row r="369">
          <cell r="B369" t="str">
            <v>GLENY CONTRERAS</v>
          </cell>
          <cell r="C369" t="str">
            <v>CAMARERA</v>
          </cell>
          <cell r="D369" t="str">
            <v>DIVISION DE SERVICIOS GENERALES- MEM</v>
          </cell>
          <cell r="E369" t="str">
            <v>ESTATUTO SIMPLIFICADO</v>
          </cell>
        </row>
        <row r="370">
          <cell r="B370" t="str">
            <v>LEYDI LAURA SANCHEZ MATOS</v>
          </cell>
          <cell r="C370" t="str">
            <v>CAMARERA</v>
          </cell>
          <cell r="D370" t="str">
            <v>DIRECCION ADMINISTRATIVA FINANCIERA- MEM</v>
          </cell>
          <cell r="E370" t="str">
            <v>ESTATUTO SIMPLIFICADO</v>
          </cell>
        </row>
        <row r="371">
          <cell r="B371" t="str">
            <v>JINY CLETO PAREDES</v>
          </cell>
          <cell r="C371" t="str">
            <v>CAMARERA</v>
          </cell>
          <cell r="D371" t="str">
            <v>DIRECCION DE COMUNICACIONES- MEM</v>
          </cell>
          <cell r="E371" t="str">
            <v>ESTATUTO SIMPLIFICADO</v>
          </cell>
        </row>
        <row r="372">
          <cell r="B372" t="str">
            <v>JUANA ELCIDA MARTINEZ</v>
          </cell>
          <cell r="C372" t="str">
            <v>CAMARERA</v>
          </cell>
          <cell r="D372" t="str">
            <v>DIVISION DE SERVICIOS GENERALES- MEM</v>
          </cell>
          <cell r="E372" t="str">
            <v>ESTATUTO SIMPLIFICADO</v>
          </cell>
        </row>
        <row r="373">
          <cell r="B373" t="str">
            <v>KIONY ANTONIO MANZUETA SUAZO</v>
          </cell>
          <cell r="C373" t="str">
            <v>CAMARERO</v>
          </cell>
          <cell r="D373" t="str">
            <v>DIRECCION DE COMUNICACIONES- MEM</v>
          </cell>
          <cell r="E373" t="str">
            <v>ESTATUTO SIMPLIFICADO</v>
          </cell>
        </row>
        <row r="374">
          <cell r="B374" t="str">
            <v>LISSET SANTANA GONZALEZ</v>
          </cell>
          <cell r="C374" t="str">
            <v>CAMARERA</v>
          </cell>
          <cell r="D374" t="str">
            <v>DIRECCION DE COMUNICACIONES- MEM</v>
          </cell>
          <cell r="E374" t="str">
            <v>ESTATUTO SIMPLIFICADO</v>
          </cell>
        </row>
        <row r="375">
          <cell r="B375" t="str">
            <v>MASSIEL DEL PILAR MORILLO FORTUNATO</v>
          </cell>
          <cell r="C375" t="str">
            <v>CAMARERA</v>
          </cell>
          <cell r="D375" t="str">
            <v>DIRECCION DE COMUNICACIONES- MEM</v>
          </cell>
          <cell r="E375" t="str">
            <v>ESTATUTO SIMPLIFICADO</v>
          </cell>
        </row>
        <row r="376">
          <cell r="B376" t="str">
            <v>MAYELIN NINA GUZMAN</v>
          </cell>
          <cell r="C376" t="str">
            <v>CAMARERA</v>
          </cell>
          <cell r="D376" t="str">
            <v>MINISTERIO DE ENERGIA Y MINAS</v>
          </cell>
          <cell r="E376" t="str">
            <v>ESTATUTO SIMPLIFICADO</v>
          </cell>
        </row>
        <row r="377">
          <cell r="B377" t="str">
            <v>MERCEDES ROSARIO AMPARO</v>
          </cell>
          <cell r="C377" t="str">
            <v>CAMARERA</v>
          </cell>
          <cell r="D377" t="str">
            <v>DEPARTAMENTPO DE RELACIONES PUBLICAS- ME</v>
          </cell>
          <cell r="E377" t="str">
            <v>ESTATUTO SIMPLIFICADO</v>
          </cell>
        </row>
        <row r="378">
          <cell r="B378" t="str">
            <v>ALTAGRACIA PEREZ MUESES</v>
          </cell>
          <cell r="C378" t="str">
            <v>CAMARERA</v>
          </cell>
          <cell r="D378" t="str">
            <v>VICEMINISTERIO DE MINA</v>
          </cell>
          <cell r="E378" t="str">
            <v>ESTATUTO SIMPLIFICADO</v>
          </cell>
        </row>
        <row r="379">
          <cell r="B379" t="str">
            <v>NICOLASINA BAUTISTA RUDECINDO</v>
          </cell>
          <cell r="C379" t="str">
            <v>CAMARERA</v>
          </cell>
          <cell r="D379" t="str">
            <v>DEPARTAMENTPO DE RELACIONES PUBLICAS- ME</v>
          </cell>
          <cell r="E379" t="str">
            <v>ESTATUTO SIMPLIFICADO</v>
          </cell>
        </row>
        <row r="380">
          <cell r="B380" t="str">
            <v>AMANDRI PAREDES</v>
          </cell>
          <cell r="C380" t="str">
            <v>CONSERJE</v>
          </cell>
          <cell r="D380" t="str">
            <v>VICEMINISTERIO DE MINA</v>
          </cell>
          <cell r="E380" t="str">
            <v>ESTATUTO SIMPLIFICADO</v>
          </cell>
        </row>
        <row r="381">
          <cell r="B381" t="str">
            <v>ANGELA VALENZUELA</v>
          </cell>
          <cell r="C381" t="str">
            <v>CONSERJE</v>
          </cell>
          <cell r="D381" t="str">
            <v>VICEMINISTERIO DE MINA</v>
          </cell>
          <cell r="E381" t="str">
            <v>ESTATUTO SIMPLIFICADO</v>
          </cell>
        </row>
        <row r="382">
          <cell r="B382" t="str">
            <v>CARLOS MIGUEL PEÑA BONILLA</v>
          </cell>
          <cell r="C382" t="str">
            <v>CONSERJE</v>
          </cell>
          <cell r="D382" t="str">
            <v>VICEMINISTERIO DE MINA</v>
          </cell>
          <cell r="E382" t="str">
            <v>ESTATUTO SIMPLIFICADO</v>
          </cell>
        </row>
        <row r="383">
          <cell r="B383" t="str">
            <v>CECILIA DEL ROSARIO FRIAS</v>
          </cell>
          <cell r="C383" t="str">
            <v>CONSERJE</v>
          </cell>
          <cell r="D383" t="str">
            <v>VICEMINISTERIO DE MINA</v>
          </cell>
          <cell r="E383" t="str">
            <v>ESTATUTO SIMPLIFICADO</v>
          </cell>
        </row>
        <row r="384">
          <cell r="B384" t="str">
            <v>CRISTINA TORIBIO OZUNA</v>
          </cell>
          <cell r="C384" t="str">
            <v>CONSERJE</v>
          </cell>
          <cell r="D384" t="str">
            <v>DIVISION DE SERVICIOS GENERALES- MEM</v>
          </cell>
          <cell r="E384" t="str">
            <v>ESTATUTO SIMPLIFICADO</v>
          </cell>
        </row>
        <row r="385">
          <cell r="B385" t="str">
            <v>DOMINGA TAMARA</v>
          </cell>
          <cell r="C385" t="str">
            <v>CONSERJE</v>
          </cell>
          <cell r="D385" t="str">
            <v>DIVISION DE SERVICIOS GENERALES- MEM</v>
          </cell>
          <cell r="E385" t="str">
            <v>ESTATUTO SIMPLIFICADO</v>
          </cell>
        </row>
        <row r="386">
          <cell r="B386" t="str">
            <v>DULCE ROA ENCARNACION</v>
          </cell>
          <cell r="C386" t="str">
            <v>CONSERJE</v>
          </cell>
          <cell r="D386" t="str">
            <v>DIVISION DE SERVICIOS GENERALES- MEM</v>
          </cell>
          <cell r="E386" t="str">
            <v>ESTATUTO SIMPLIFICADO</v>
          </cell>
        </row>
        <row r="387">
          <cell r="B387" t="str">
            <v>GUADALUPE UBRI</v>
          </cell>
          <cell r="C387" t="str">
            <v>CONSERJE</v>
          </cell>
          <cell r="D387" t="str">
            <v>DIVISION DE SERVICIOS GENERALES- MEM</v>
          </cell>
          <cell r="E387" t="str">
            <v>ESTATUTO SIMPLIFICADO</v>
          </cell>
        </row>
        <row r="388">
          <cell r="B388" t="str">
            <v>JOHANNA MAÑON CONSUEGRA</v>
          </cell>
          <cell r="C388" t="str">
            <v>CONSERJE</v>
          </cell>
          <cell r="D388" t="str">
            <v>DIVISION DE SERVICIOS GENERALES- MEM</v>
          </cell>
          <cell r="E388" t="str">
            <v>ESTATUTO SIMPLIFICADO</v>
          </cell>
        </row>
        <row r="389">
          <cell r="B389" t="str">
            <v>MAYRELIS ANYELINA MAÑON MARTINEZ</v>
          </cell>
          <cell r="C389" t="str">
            <v>CONSERJE</v>
          </cell>
          <cell r="D389" t="str">
            <v>DIVISION DE SERVICIOS GENERALES- MEM</v>
          </cell>
          <cell r="E389" t="str">
            <v>ESTATUTO SIMPLIFICADO</v>
          </cell>
        </row>
        <row r="390">
          <cell r="B390" t="str">
            <v>MONICA SANCHEZ MARTINEZ</v>
          </cell>
          <cell r="C390" t="str">
            <v>CONSERJE</v>
          </cell>
          <cell r="D390" t="str">
            <v>DIVISION DE SERVICIOS GENERALES- MEM</v>
          </cell>
          <cell r="E390" t="str">
            <v>ESTATUTO SIMPLIFICADO</v>
          </cell>
        </row>
        <row r="391">
          <cell r="B391" t="str">
            <v>NANY FRIAS</v>
          </cell>
          <cell r="C391" t="str">
            <v>CONSERJE</v>
          </cell>
          <cell r="D391" t="str">
            <v>DIVISION DE SERVICIOS GENERALES- MEM</v>
          </cell>
          <cell r="E391" t="str">
            <v>ESTATUTO SIMPLIFICADO</v>
          </cell>
        </row>
        <row r="392">
          <cell r="B392" t="str">
            <v>SAGRADA HEREDIA VINICIO</v>
          </cell>
          <cell r="C392" t="str">
            <v>CONSERJE</v>
          </cell>
          <cell r="D392" t="str">
            <v>DIVISION DE SERVICIOS GENERALES- MEM</v>
          </cell>
          <cell r="E392" t="str">
            <v>ESTATUTO SIMPLIFICADO</v>
          </cell>
        </row>
        <row r="393">
          <cell r="B393" t="str">
            <v>YULI MARIEL CUEVAS GOMEZ</v>
          </cell>
          <cell r="C393" t="str">
            <v>CONSERJE</v>
          </cell>
          <cell r="D393" t="str">
            <v>DIVISION DE SERVICIOS GENERALES- MEM</v>
          </cell>
          <cell r="E393" t="str">
            <v>ESTATUTO SIMPLIFICADO</v>
          </cell>
        </row>
        <row r="394">
          <cell r="B394" t="str">
            <v>ALBA NELY OGANDO MONTERO</v>
          </cell>
          <cell r="C394" t="str">
            <v>CONSERJE</v>
          </cell>
          <cell r="D394" t="str">
            <v>VICEMINISTERIO DE MINA</v>
          </cell>
          <cell r="E394" t="str">
            <v>ESTATUTO SIMPLIFICADO</v>
          </cell>
        </row>
        <row r="395">
          <cell r="B395" t="str">
            <v>AMARILIS COLAS LUCIANO</v>
          </cell>
          <cell r="C395" t="str">
            <v>CONSERJE</v>
          </cell>
          <cell r="D395" t="str">
            <v>VICEMINISTERIO DE MINA</v>
          </cell>
          <cell r="E395" t="str">
            <v>ESTATUTO SIMPLIFICADO</v>
          </cell>
        </row>
        <row r="396">
          <cell r="B396" t="str">
            <v>ISABEL GONZALEZ</v>
          </cell>
          <cell r="C396" t="str">
            <v>CONSERJE</v>
          </cell>
          <cell r="D396" t="str">
            <v>VICEMINISTERIO DE MINA</v>
          </cell>
          <cell r="E396" t="str">
            <v>ESTATUTO SIMPLIFICADO</v>
          </cell>
        </row>
        <row r="397">
          <cell r="B397" t="str">
            <v>MELISSA ELIZABETH MEJIA PONCE</v>
          </cell>
          <cell r="C397" t="str">
            <v>CONSERJE</v>
          </cell>
          <cell r="D397" t="str">
            <v>DIVISION DE SERVICIOS GENERALES- MEM</v>
          </cell>
          <cell r="E397" t="str">
            <v>ESTATUTO SIMPLIFICADO</v>
          </cell>
        </row>
        <row r="398">
          <cell r="B398" t="str">
            <v>ARACELIS ACEVEDO FIGUEROA</v>
          </cell>
          <cell r="C398" t="str">
            <v>CONSERJE</v>
          </cell>
          <cell r="D398" t="str">
            <v>VICEMINISTERIO DE MINA</v>
          </cell>
          <cell r="E398" t="str">
            <v>ESTATUTO SIMPLIFICADO</v>
          </cell>
        </row>
        <row r="399">
          <cell r="B399" t="str">
            <v>SANTA MARIA TORRES</v>
          </cell>
          <cell r="C399" t="str">
            <v>CONSERJE</v>
          </cell>
          <cell r="D399" t="str">
            <v>DIVISION DE SERVICIOS GENERALES- MEM</v>
          </cell>
          <cell r="E399" t="str">
            <v>ESTATUTO SIMPLIFICADO</v>
          </cell>
        </row>
        <row r="400">
          <cell r="B400" t="str">
            <v>ANGELA DE LA CRUZ MAÑON</v>
          </cell>
          <cell r="C400" t="str">
            <v>CONSERJE</v>
          </cell>
          <cell r="D400" t="str">
            <v>VICEMINISTERIO DE MINA</v>
          </cell>
          <cell r="E400" t="str">
            <v>ESTATUTO SIMPLIFICADO</v>
          </cell>
        </row>
        <row r="401">
          <cell r="B401" t="str">
            <v>BELKIS ALTAGRACIA MARTINEZ BRUNO</v>
          </cell>
          <cell r="C401" t="str">
            <v>CONSERJE</v>
          </cell>
          <cell r="D401" t="str">
            <v>VICEMINISTERIO DE MINA</v>
          </cell>
          <cell r="E401" t="str">
            <v>ESTATUTO SIMPLIFICADO</v>
          </cell>
        </row>
        <row r="402">
          <cell r="B402" t="str">
            <v>BELKIS MARTE</v>
          </cell>
          <cell r="C402" t="str">
            <v>CONSERJE</v>
          </cell>
          <cell r="D402" t="str">
            <v>VICEMINISTERIO DE MINA</v>
          </cell>
          <cell r="E402" t="str">
            <v>ESTATUTO SIMPLIFICADO</v>
          </cell>
        </row>
        <row r="403">
          <cell r="B403" t="str">
            <v>CARMEN GONZALEZ OZUNA</v>
          </cell>
          <cell r="C403" t="str">
            <v>CONSERJE</v>
          </cell>
          <cell r="D403" t="str">
            <v>VICEMINISTERIO DE MINA</v>
          </cell>
          <cell r="E403" t="str">
            <v>ESTATUTO SIMPLIFICADO</v>
          </cell>
        </row>
        <row r="404">
          <cell r="B404" t="str">
            <v>SERGIA MARITZA RAMOS ACOSTA</v>
          </cell>
          <cell r="C404" t="str">
            <v>CONSERJE</v>
          </cell>
          <cell r="D404" t="str">
            <v>DIVISION DE SERVICIOS GENERALES- MEM</v>
          </cell>
          <cell r="E404" t="str">
            <v>ESTATUTO SIMPLIFICADO</v>
          </cell>
        </row>
        <row r="405">
          <cell r="B405" t="str">
            <v>MARINA SORIANO MANZUETA</v>
          </cell>
          <cell r="C405" t="str">
            <v>CONSERJE</v>
          </cell>
          <cell r="D405" t="str">
            <v>DIVISION DE SERVICIOS GENERALES- MEM</v>
          </cell>
          <cell r="E405" t="str">
            <v>ESTATUTO SIMPLIFICADO</v>
          </cell>
        </row>
        <row r="406">
          <cell r="B406" t="str">
            <v>ELEUTERIA RONDON MAGALLANES</v>
          </cell>
          <cell r="C406" t="str">
            <v>CONSERJE</v>
          </cell>
          <cell r="D406" t="str">
            <v>DIVISION DE SERVICIOS GENERALES- MEM</v>
          </cell>
          <cell r="E406" t="str">
            <v>ESTATUTO SIMPLIFICADO</v>
          </cell>
        </row>
        <row r="407">
          <cell r="B407" t="str">
            <v>CRISTINA GUERRERO BAUTISTA</v>
          </cell>
          <cell r="C407" t="str">
            <v>CONSERJE</v>
          </cell>
          <cell r="D407" t="str">
            <v>DIRECCION ADMINISTRATIVA FINANCIERA- MEM</v>
          </cell>
          <cell r="E407" t="str">
            <v>ESTATUTO SIMPLIFICADO</v>
          </cell>
        </row>
        <row r="408">
          <cell r="B408" t="str">
            <v>DOMINGA DE LA CRUZ DE LA CRUZ</v>
          </cell>
          <cell r="C408" t="str">
            <v>CONSERJE</v>
          </cell>
          <cell r="D408" t="str">
            <v>DIRECCION ADMINISTRATIVA FINANCIERA- MEM</v>
          </cell>
          <cell r="E408" t="str">
            <v>ESTATUTO SIMPLIFICADO</v>
          </cell>
        </row>
        <row r="409">
          <cell r="B409" t="str">
            <v>JOSEFA DE LA ROSA DE LA CRUZ</v>
          </cell>
          <cell r="C409" t="str">
            <v>CONSERJE</v>
          </cell>
          <cell r="D409" t="str">
            <v>DIRECCION ADMINISTRATIVA FINANCIERA- MEM</v>
          </cell>
          <cell r="E409" t="str">
            <v>ESTATUTO SIMPLIFICADO</v>
          </cell>
        </row>
        <row r="410">
          <cell r="B410" t="str">
            <v>JUANA DE PAULA OZUNA</v>
          </cell>
          <cell r="C410" t="str">
            <v>CONSERJE</v>
          </cell>
          <cell r="D410" t="str">
            <v>DIRECCION ADMINISTRATIVA FINANCIERA- MEM</v>
          </cell>
          <cell r="E410" t="str">
            <v>ESTATUTO SIMPLIFICADO</v>
          </cell>
        </row>
        <row r="411">
          <cell r="B411" t="str">
            <v>MIGUELINA ALTAGRACIA HIDALGO MIRANDA</v>
          </cell>
          <cell r="C411" t="str">
            <v>CONSERJE</v>
          </cell>
          <cell r="D411" t="str">
            <v>DIVISION DE SERVICIOS GENERALES- MEM</v>
          </cell>
          <cell r="E411" t="str">
            <v>ESTATUTO SIMPLIFICADO</v>
          </cell>
        </row>
        <row r="412">
          <cell r="B412" t="str">
            <v>JUANA MARIA GIRON DE JESUS</v>
          </cell>
          <cell r="C412" t="str">
            <v>CONSERJE</v>
          </cell>
          <cell r="D412" t="str">
            <v>DIVISION DE SERVICIOS GENERALES- MEM</v>
          </cell>
          <cell r="E412" t="str">
            <v>ESTATUTO SIMPLIFICADO</v>
          </cell>
        </row>
        <row r="413">
          <cell r="B413" t="str">
            <v>LUCIA PINALES RODRIGUEZ</v>
          </cell>
          <cell r="C413" t="str">
            <v>CONSERJE</v>
          </cell>
          <cell r="D413" t="str">
            <v>DIVISION DE SERVICIOS GENERALES- MEM</v>
          </cell>
          <cell r="E413" t="str">
            <v>ESTATUTO SIMPLIFICADO</v>
          </cell>
        </row>
        <row r="414">
          <cell r="B414" t="str">
            <v>MARIA LORA RAMIREZ</v>
          </cell>
          <cell r="C414" t="str">
            <v>CONSERJE</v>
          </cell>
          <cell r="D414" t="str">
            <v>DIRECCION ADMINISTRATIVA FINANCIERA- MEM</v>
          </cell>
          <cell r="E414" t="str">
            <v>ESTATUTO SIMPLIFICADO</v>
          </cell>
        </row>
        <row r="415">
          <cell r="B415" t="str">
            <v>MARTHA CASTILLO MONTERO</v>
          </cell>
          <cell r="C415" t="str">
            <v>CONSERJE</v>
          </cell>
          <cell r="D415" t="str">
            <v>DIRECCION ADMINISTRATIVA FINANCIERA- MEM</v>
          </cell>
          <cell r="E415" t="str">
            <v>ESTATUTO SIMPLIFICADO</v>
          </cell>
        </row>
        <row r="416">
          <cell r="B416" t="str">
            <v>MILAGRO LUZMINADA MEJIA PEÑA</v>
          </cell>
          <cell r="C416" t="str">
            <v>CONSERJE</v>
          </cell>
          <cell r="D416" t="str">
            <v>DIRECCION ADMINISTRATIVA FINANCIERA- MEM</v>
          </cell>
          <cell r="E416" t="str">
            <v>ESTATUTO SIMPLIFICADO</v>
          </cell>
        </row>
        <row r="417">
          <cell r="B417" t="str">
            <v>ALTAGRACIA RAMOS LORA</v>
          </cell>
          <cell r="C417" t="str">
            <v>CONSERJE</v>
          </cell>
          <cell r="D417" t="str">
            <v>VICEMINISTERIO DE MINA</v>
          </cell>
          <cell r="E417" t="str">
            <v>ESTATUTO SIMPLIFICADO</v>
          </cell>
        </row>
        <row r="418">
          <cell r="B418" t="str">
            <v>MARCIA ARIAS</v>
          </cell>
          <cell r="C418" t="str">
            <v>CONSERJE</v>
          </cell>
          <cell r="D418" t="str">
            <v>DIRECCION ADMINISTRATIVA FINANCIERA- MEM</v>
          </cell>
          <cell r="E418" t="str">
            <v>ESTATUTO SIMPLIFICADO</v>
          </cell>
        </row>
        <row r="419">
          <cell r="B419" t="str">
            <v>SANTA ANA HEREDIA MARTE</v>
          </cell>
          <cell r="C419" t="str">
            <v>CONSERJE</v>
          </cell>
          <cell r="D419" t="str">
            <v>DIVISION DE SERVICIOS GENERALES- MEM</v>
          </cell>
          <cell r="E419" t="str">
            <v>ESTATUTO SIMPLIFICADO</v>
          </cell>
        </row>
        <row r="420">
          <cell r="B420" t="str">
            <v>GUILLERMO SILVERIO</v>
          </cell>
          <cell r="C420" t="str">
            <v>LAVADOR VEHICULOS</v>
          </cell>
          <cell r="D420" t="str">
            <v>DIRECCION ADMINISTRATIVA FINANCIERA- MEM</v>
          </cell>
          <cell r="E420" t="str">
            <v>ESTATUTO SIMPLIFICADO</v>
          </cell>
        </row>
        <row r="421">
          <cell r="B421" t="str">
            <v>AGAPITO GONZALEZ REYES</v>
          </cell>
          <cell r="C421" t="str">
            <v>OPERADOR DE  CONTROL (PRAMPV)</v>
          </cell>
          <cell r="D421" t="str">
            <v>VICEMINISTERIO DE MINA</v>
          </cell>
          <cell r="E421" t="str">
            <v>FIJO</v>
          </cell>
        </row>
        <row r="422">
          <cell r="B422" t="str">
            <v>BENITO HERNANDEZ JIMENEZ</v>
          </cell>
          <cell r="C422" t="str">
            <v>OPERADOR DE  CONTROL (PRAMPV)</v>
          </cell>
          <cell r="D422" t="str">
            <v>VICEMINISTERIO DE MINA</v>
          </cell>
          <cell r="E422" t="str">
            <v>FIJO</v>
          </cell>
        </row>
        <row r="423">
          <cell r="B423" t="str">
            <v>CRESCENCIO VIDAL ROMERO</v>
          </cell>
          <cell r="C423" t="str">
            <v>OPERADOR DE  CONTROL (PRAMPV)</v>
          </cell>
          <cell r="D423" t="str">
            <v>VICEMINISTERIO DE MINA</v>
          </cell>
          <cell r="E423" t="str">
            <v>FIJO</v>
          </cell>
        </row>
        <row r="424">
          <cell r="B424" t="str">
            <v>EDUARDO REINOSO VASQUEZ</v>
          </cell>
          <cell r="C424" t="str">
            <v>OPERADOR (A)</v>
          </cell>
          <cell r="D424" t="str">
            <v>VICEMINISTERIO DE MINA</v>
          </cell>
          <cell r="E424" t="str">
            <v>FIJO</v>
          </cell>
        </row>
        <row r="425">
          <cell r="B425" t="str">
            <v>GUILLERMO ANTONIO PINEDA TRINIDAD</v>
          </cell>
          <cell r="C425" t="str">
            <v>OPERADOR TRATOR (PRAMPV)</v>
          </cell>
          <cell r="D425" t="str">
            <v>VICEMINISTERIO DE MINA</v>
          </cell>
          <cell r="E425" t="str">
            <v>FIJO</v>
          </cell>
        </row>
        <row r="426">
          <cell r="B426" t="str">
            <v>MANUEL DE JESUS SANCHEZ PEREZ</v>
          </cell>
          <cell r="C426" t="str">
            <v>OPERADOR EQ.PES. (PRAMPV)</v>
          </cell>
          <cell r="D426" t="str">
            <v>VICEMINISTERIO DE MINA</v>
          </cell>
          <cell r="E426" t="str">
            <v>FIJO</v>
          </cell>
        </row>
        <row r="427">
          <cell r="B427" t="str">
            <v>MARINO RAFAEL CAMACHO GONZALEZ</v>
          </cell>
          <cell r="C427" t="str">
            <v>OPERADOR DE  CONTROL (PRAMPV)</v>
          </cell>
          <cell r="D427" t="str">
            <v>VICEMINISTERIO DE MINA</v>
          </cell>
          <cell r="E427" t="str">
            <v>FIJO</v>
          </cell>
        </row>
        <row r="428">
          <cell r="B428" t="str">
            <v>BARTOLO GALVEZ</v>
          </cell>
          <cell r="C428" t="str">
            <v>CAPATAZ</v>
          </cell>
          <cell r="D428" t="str">
            <v>VICEMINISTERIO DE MINA</v>
          </cell>
          <cell r="E428" t="str">
            <v>FIJO</v>
          </cell>
        </row>
        <row r="429">
          <cell r="B429" t="str">
            <v>CRISTINO BELEN REINOSO</v>
          </cell>
          <cell r="C429" t="str">
            <v>CAPATAZ</v>
          </cell>
          <cell r="D429" t="str">
            <v>VICEMINISTERIO DE MINA</v>
          </cell>
          <cell r="E429" t="str">
            <v>FIJO</v>
          </cell>
        </row>
        <row r="430">
          <cell r="B430" t="str">
            <v>DAMASO ESTEVEZ</v>
          </cell>
          <cell r="C430" t="str">
            <v>CAPATAZ</v>
          </cell>
          <cell r="D430" t="str">
            <v>VICEMINISTERIO DE MINA</v>
          </cell>
          <cell r="E430" t="str">
            <v>FIJO</v>
          </cell>
        </row>
        <row r="431">
          <cell r="B431" t="str">
            <v>HILARIO FRANCISCO MARTINEZ</v>
          </cell>
          <cell r="C431" t="str">
            <v>CAPATAZ</v>
          </cell>
          <cell r="D431" t="str">
            <v>VICEMINISTERIO DE MINA</v>
          </cell>
          <cell r="E431" t="str">
            <v>FIJO</v>
          </cell>
        </row>
        <row r="432">
          <cell r="B432" t="str">
            <v>PEDRO TORRES TORRES</v>
          </cell>
          <cell r="C432" t="str">
            <v>CAPATAZ EN LOS VIVEROS</v>
          </cell>
          <cell r="D432" t="str">
            <v>VICEMINISTERIO DE MINA</v>
          </cell>
          <cell r="E432" t="str">
            <v>FIJO</v>
          </cell>
        </row>
        <row r="433">
          <cell r="B433" t="str">
            <v>RAMON RODRIGUEZ BAUTISTA</v>
          </cell>
          <cell r="C433" t="str">
            <v>CAPATAZ</v>
          </cell>
          <cell r="D433" t="str">
            <v>VICEMINISTERIO DE MINA</v>
          </cell>
          <cell r="E433" t="str">
            <v>FIJO</v>
          </cell>
        </row>
        <row r="434">
          <cell r="B434" t="str">
            <v>ADELSO BELEN VASQUEZ</v>
          </cell>
          <cell r="C434" t="str">
            <v>OBRERO EN LOS VIVEROS</v>
          </cell>
          <cell r="D434" t="str">
            <v>VICEMINISTERIO DE MINA</v>
          </cell>
          <cell r="E434" t="str">
            <v>ESTATUTO SIMPLIFICADO</v>
          </cell>
        </row>
        <row r="435">
          <cell r="B435" t="str">
            <v>ALEJANDRO CARABALLO</v>
          </cell>
          <cell r="C435" t="str">
            <v>OBRERO EN LOS VIVEROS</v>
          </cell>
          <cell r="D435" t="str">
            <v>VICEMINISTERIO DE MINA</v>
          </cell>
          <cell r="E435" t="str">
            <v>ESTATUTO SIMPLIFICADO</v>
          </cell>
        </row>
        <row r="436">
          <cell r="B436" t="str">
            <v>ARTURO NAPOLEON CANO PICHARDO</v>
          </cell>
          <cell r="C436" t="str">
            <v>OBRERO EN LOS VIVEROS</v>
          </cell>
          <cell r="D436" t="str">
            <v>VICEMINISTERIO DE MINA</v>
          </cell>
          <cell r="E436" t="str">
            <v>ESTATUTO SIMPLIFICADO</v>
          </cell>
        </row>
        <row r="437">
          <cell r="B437" t="str">
            <v>BENITO MANZUETA GIL</v>
          </cell>
          <cell r="C437" t="str">
            <v>OBRERO (A)</v>
          </cell>
          <cell r="D437" t="str">
            <v>VICEMINISTERIO DE MINA</v>
          </cell>
          <cell r="E437" t="str">
            <v>ESTATUTO SIMPLIFICADO</v>
          </cell>
        </row>
        <row r="438">
          <cell r="B438" t="str">
            <v>CARLIXTA ABREU MENDOZA</v>
          </cell>
          <cell r="C438" t="str">
            <v>OBRERO (A)</v>
          </cell>
          <cell r="D438" t="str">
            <v>VICEMINISTERIO DE MINA</v>
          </cell>
          <cell r="E438" t="str">
            <v>ESTATUTO SIMPLIFICADO</v>
          </cell>
        </row>
        <row r="439">
          <cell r="B439" t="str">
            <v>CONFESORA MARTINEZ</v>
          </cell>
          <cell r="C439" t="str">
            <v>OBRERO EN LOS VIVEROS</v>
          </cell>
          <cell r="D439" t="str">
            <v>VICEMINISTERIO DE MINA</v>
          </cell>
          <cell r="E439" t="str">
            <v>ESTATUTO SIMPLIFICADO</v>
          </cell>
        </row>
        <row r="440">
          <cell r="B440" t="str">
            <v>DOMINGO MARTE</v>
          </cell>
          <cell r="C440" t="str">
            <v>OBRERO (A)</v>
          </cell>
          <cell r="D440" t="str">
            <v>VICEMINISTERIO DE MINA</v>
          </cell>
          <cell r="E440" t="str">
            <v>ESTATUTO SIMPLIFICADO</v>
          </cell>
        </row>
        <row r="441">
          <cell r="B441" t="str">
            <v>DOMINGO RODRIGUEZ MARTE</v>
          </cell>
          <cell r="C441" t="str">
            <v>OBRERO</v>
          </cell>
          <cell r="D441" t="str">
            <v>VICEMINISTERIO DE MINA</v>
          </cell>
          <cell r="E441" t="str">
            <v>ESTATUTO SIMPLIFICADO</v>
          </cell>
        </row>
        <row r="442">
          <cell r="B442" t="str">
            <v>EDUAR FRANKLIN AYBAR DE LA CRUZ</v>
          </cell>
          <cell r="C442" t="str">
            <v>OBRERO EN LOS VIVEROS</v>
          </cell>
          <cell r="D442" t="str">
            <v>VICEMINISTERIO DE MINA</v>
          </cell>
          <cell r="E442" t="str">
            <v>ESTATUTO SIMPLIFICADO</v>
          </cell>
        </row>
        <row r="443">
          <cell r="B443" t="str">
            <v>EPIFANIO DIAZ VASQUEZ</v>
          </cell>
          <cell r="C443" t="str">
            <v>OBRERO</v>
          </cell>
          <cell r="D443" t="str">
            <v>VICEMINISTERIO DE MINA</v>
          </cell>
          <cell r="E443" t="str">
            <v>ESTATUTO SIMPLIFICADO</v>
          </cell>
        </row>
        <row r="444">
          <cell r="B444" t="str">
            <v>FELIX SANTIAGO AMPARO GARCIA</v>
          </cell>
          <cell r="C444" t="str">
            <v>OBRERO (A)</v>
          </cell>
          <cell r="D444" t="str">
            <v>VICEMINISTERIO DE MINA</v>
          </cell>
          <cell r="E444" t="str">
            <v>ESTATUTO SIMPLIFICADO</v>
          </cell>
        </row>
        <row r="445">
          <cell r="B445" t="str">
            <v>FRANCISCO CONFESOR CORONADO GALVEZ</v>
          </cell>
          <cell r="C445" t="str">
            <v>OBRERO EN FINCAS</v>
          </cell>
          <cell r="D445" t="str">
            <v>VICEMINISTERIO DE MINA</v>
          </cell>
          <cell r="E445" t="str">
            <v>ESTATUTO SIMPLIFICADO</v>
          </cell>
        </row>
        <row r="446">
          <cell r="B446" t="str">
            <v>FRANCISCO VASQUEZ MENDOZA</v>
          </cell>
          <cell r="C446" t="str">
            <v>OBRERO</v>
          </cell>
          <cell r="D446" t="str">
            <v>VICEMINISTERIO DE MINA</v>
          </cell>
          <cell r="E446" t="str">
            <v>ESTATUTO SIMPLIFICADO</v>
          </cell>
        </row>
        <row r="447">
          <cell r="B447" t="str">
            <v>GREGORIO ABREU MENDEZ</v>
          </cell>
          <cell r="C447" t="str">
            <v>OBRERO</v>
          </cell>
          <cell r="D447" t="str">
            <v>VICEMINISTERIO DE MINA</v>
          </cell>
          <cell r="E447" t="str">
            <v>ESTATUTO SIMPLIFICADO</v>
          </cell>
        </row>
        <row r="448">
          <cell r="B448" t="str">
            <v>HERMINIO HERNANDEZ</v>
          </cell>
          <cell r="C448" t="str">
            <v>OBRERO</v>
          </cell>
          <cell r="D448" t="str">
            <v>VICEMINISTERIO DE MINA</v>
          </cell>
          <cell r="E448" t="str">
            <v>ESTATUTO SIMPLIFICADO</v>
          </cell>
        </row>
        <row r="449">
          <cell r="B449" t="str">
            <v>HILARIO SANCHEZ BAUTISTA</v>
          </cell>
          <cell r="C449" t="str">
            <v>OBRERO</v>
          </cell>
          <cell r="D449" t="str">
            <v>VICEMINISTERIO DE MINA</v>
          </cell>
          <cell r="E449" t="str">
            <v>ESTATUTO SIMPLIFICADO</v>
          </cell>
        </row>
        <row r="450">
          <cell r="B450" t="str">
            <v>IGNACIO ALVARADO GARCIA</v>
          </cell>
          <cell r="C450" t="str">
            <v>OBRERO EN LOS VIVEROS</v>
          </cell>
          <cell r="D450" t="str">
            <v>VICEMINISTERIO DE MINA</v>
          </cell>
          <cell r="E450" t="str">
            <v>ESTATUTO SIMPLIFICADO</v>
          </cell>
        </row>
        <row r="451">
          <cell r="B451" t="str">
            <v>JOAQUIN AMPARO</v>
          </cell>
          <cell r="C451" t="str">
            <v>OBRERO EN LOS VIVEROS</v>
          </cell>
          <cell r="D451" t="str">
            <v>VICEMINISTERIO DE MINA</v>
          </cell>
          <cell r="E451" t="str">
            <v>ESTATUTO SIMPLIFICADO</v>
          </cell>
        </row>
        <row r="452">
          <cell r="B452" t="str">
            <v>JOSE ALBERTO SANCHEZ MARTE</v>
          </cell>
          <cell r="C452" t="str">
            <v>OBRERO (A)</v>
          </cell>
          <cell r="D452" t="str">
            <v>VICEMINISTERIO DE MINA</v>
          </cell>
          <cell r="E452" t="str">
            <v>ESTATUTO SIMPLIFICADO</v>
          </cell>
        </row>
        <row r="453">
          <cell r="B453" t="str">
            <v>JOSE ALTAGRACIA HERNANDEZ EVANGELIST</v>
          </cell>
          <cell r="C453" t="str">
            <v>OBRERO (A)</v>
          </cell>
          <cell r="D453" t="str">
            <v>VICEMINISTERIO DE MINA</v>
          </cell>
          <cell r="E453" t="str">
            <v>ESTATUTO SIMPLIFICADO</v>
          </cell>
        </row>
        <row r="454">
          <cell r="B454" t="str">
            <v>JOSE HERNANDEZ</v>
          </cell>
          <cell r="C454" t="str">
            <v>OBRERO (A)</v>
          </cell>
          <cell r="D454" t="str">
            <v>VICEMINISTERIO DE MINA</v>
          </cell>
          <cell r="E454" t="str">
            <v>ESTATUTO SIMPLIFICADO</v>
          </cell>
        </row>
        <row r="455">
          <cell r="B455" t="str">
            <v>JUAN FRANCISCO FRANCISCO YEPEZ</v>
          </cell>
          <cell r="C455" t="str">
            <v>OBRERO (A)</v>
          </cell>
          <cell r="D455" t="str">
            <v>VICEMINISTERIO DE MINA</v>
          </cell>
          <cell r="E455" t="str">
            <v>ESTATUTO SIMPLIFICADO</v>
          </cell>
        </row>
        <row r="456">
          <cell r="B456" t="str">
            <v>JUANA JORAN</v>
          </cell>
          <cell r="C456" t="str">
            <v>OBRERO (A)</v>
          </cell>
          <cell r="D456" t="str">
            <v>VICEMINISTERIO DE MINA</v>
          </cell>
          <cell r="E456" t="str">
            <v>ESTATUTO SIMPLIFICADO</v>
          </cell>
        </row>
        <row r="457">
          <cell r="B457" t="str">
            <v>MARGARITO MARTINEZ MOLA</v>
          </cell>
          <cell r="C457" t="str">
            <v>OBRERO (A)</v>
          </cell>
          <cell r="D457" t="str">
            <v>VICEMINISTERIO DE MINA</v>
          </cell>
          <cell r="E457" t="str">
            <v>ESTATUTO SIMPLIFICADO</v>
          </cell>
        </row>
        <row r="458">
          <cell r="B458" t="str">
            <v>MARINO HERNANDEZ YEPEZ</v>
          </cell>
          <cell r="C458" t="str">
            <v>OBRERO EN LOS VIVEROS</v>
          </cell>
          <cell r="D458" t="str">
            <v>VICEMINISTERIO DE MINA</v>
          </cell>
          <cell r="E458" t="str">
            <v>ESTATUTO SIMPLIFICADO</v>
          </cell>
        </row>
        <row r="459">
          <cell r="B459" t="str">
            <v>MARTIN MENDOZA BELEN</v>
          </cell>
          <cell r="C459" t="str">
            <v>OBRERO (A)</v>
          </cell>
          <cell r="D459" t="str">
            <v>VICEMINISTERIO DE MINA</v>
          </cell>
          <cell r="E459" t="str">
            <v>ESTATUTO SIMPLIFICADO</v>
          </cell>
        </row>
        <row r="460">
          <cell r="B460" t="str">
            <v>MAXIMILIANO HERNANDEZ</v>
          </cell>
          <cell r="C460" t="str">
            <v>OBRERO EN LOS VIVEROS</v>
          </cell>
          <cell r="D460" t="str">
            <v>VICEMINISTERIO DE MINA</v>
          </cell>
          <cell r="E460" t="str">
            <v>ESTATUTO SIMPLIFICADO</v>
          </cell>
        </row>
        <row r="461">
          <cell r="B461" t="str">
            <v>MODESTO ALBERTO AMPARO VASQUEZ</v>
          </cell>
          <cell r="C461" t="str">
            <v>OBRERO EN LOS VIVEROS</v>
          </cell>
          <cell r="D461" t="str">
            <v>VICEMINISTERIO DE MINA</v>
          </cell>
          <cell r="E461" t="str">
            <v>ESTATUTO SIMPLIFICADO</v>
          </cell>
        </row>
        <row r="462">
          <cell r="B462" t="str">
            <v>PEDRO FERREIRAS</v>
          </cell>
          <cell r="C462" t="str">
            <v>OBRERO</v>
          </cell>
          <cell r="D462" t="str">
            <v>VICEMINISTERIO DE MINA</v>
          </cell>
          <cell r="E462" t="str">
            <v>ESTATUTO SIMPLIFICADO</v>
          </cell>
        </row>
        <row r="463">
          <cell r="B463" t="str">
            <v>PEDRO URBANO REYNOSO</v>
          </cell>
          <cell r="C463" t="str">
            <v>OBRERO (A)</v>
          </cell>
          <cell r="D463" t="str">
            <v>VICEMINISTERIO DE MINA</v>
          </cell>
          <cell r="E463" t="str">
            <v>ESTATUTO SIMPLIFICADO</v>
          </cell>
        </row>
        <row r="464">
          <cell r="B464" t="str">
            <v>POLONIA SUERO</v>
          </cell>
          <cell r="C464" t="str">
            <v>OBRERO (A)</v>
          </cell>
          <cell r="D464" t="str">
            <v>VICEMINISTERIO DE MINA</v>
          </cell>
          <cell r="E464" t="str">
            <v>ESTATUTO SIMPLIFICADO</v>
          </cell>
        </row>
        <row r="465">
          <cell r="B465" t="str">
            <v>RAMON ANTONIO CAPELLAN HERNANDEZ</v>
          </cell>
          <cell r="C465" t="str">
            <v>OBRERO EN FINCAS</v>
          </cell>
          <cell r="D465" t="str">
            <v>VICEMINISTERIO DE MINA</v>
          </cell>
          <cell r="E465" t="str">
            <v>ESTATUTO SIMPLIFICADO</v>
          </cell>
        </row>
        <row r="466">
          <cell r="B466" t="str">
            <v>REGINA VASQUEZ JOSE</v>
          </cell>
          <cell r="C466" t="str">
            <v>OBRERO EN LOS VIVEROS</v>
          </cell>
          <cell r="D466" t="str">
            <v>VICEMINISTERIO DE MINA</v>
          </cell>
          <cell r="E466" t="str">
            <v>ESTATUTO SIMPLIFICADO</v>
          </cell>
        </row>
        <row r="467">
          <cell r="B467" t="str">
            <v>REMIGIO BAUTISTA PEÑA</v>
          </cell>
          <cell r="C467" t="str">
            <v>OBRERO EN FINCAS</v>
          </cell>
          <cell r="D467" t="str">
            <v>VICEMINISTERIO DE MINA</v>
          </cell>
          <cell r="E467" t="str">
            <v>ESTATUTO SIMPLIFICADO</v>
          </cell>
        </row>
        <row r="468">
          <cell r="B468" t="str">
            <v>SANTA ALVARADO SUERO</v>
          </cell>
          <cell r="C468" t="str">
            <v>OBRERO EN LOS VIVEROS</v>
          </cell>
          <cell r="D468" t="str">
            <v>VICEMINISTERIO DE MINA</v>
          </cell>
          <cell r="E468" t="str">
            <v>ESTATUTO SIMPLIFICADO</v>
          </cell>
        </row>
        <row r="469">
          <cell r="B469" t="str">
            <v>YNOSENCIO HEREDIA JIMENEZ</v>
          </cell>
          <cell r="C469" t="str">
            <v>OBRERO EN LOS VIVEROS</v>
          </cell>
          <cell r="D469" t="str">
            <v>VICEMINISTERIO DE MINA</v>
          </cell>
          <cell r="E469" t="str">
            <v>ESTATUTO SIMPLIFICADO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ORAL"/>
      <sheetName val="TRAMITE DE PENSION "/>
      <sheetName val="EVENTUAL"/>
      <sheetName val="COMP. MILITAR"/>
      <sheetName val="FIJO"/>
      <sheetName val="INTERINA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B12" t="str">
            <v>ANTONIO ALMONTE REYNOSO</v>
          </cell>
          <cell r="C12" t="str">
            <v>MINISTRO (A)</v>
          </cell>
          <cell r="D12" t="str">
            <v>MINISTERIO DE ENERGIA Y MINAS</v>
          </cell>
          <cell r="E12" t="str">
            <v>LIBRE NOMBRAMIENTO Y REMOCION</v>
          </cell>
          <cell r="F12">
            <v>300000</v>
          </cell>
          <cell r="G12">
            <v>8610</v>
          </cell>
          <cell r="H12">
            <v>5685.41</v>
          </cell>
          <cell r="I12">
            <v>60009.02</v>
          </cell>
          <cell r="J12">
            <v>9025</v>
          </cell>
          <cell r="K12">
            <v>83329.429999999993</v>
          </cell>
          <cell r="L12">
            <v>216670.57</v>
          </cell>
          <cell r="M12" t="str">
            <v>M</v>
          </cell>
        </row>
        <row r="13">
          <cell r="B13" t="str">
            <v>ANTONIO ALFONSO RODRIGUEZ TEJADA</v>
          </cell>
          <cell r="C13" t="str">
            <v>VICEMINISTRO (A) DE AHORRO ENE</v>
          </cell>
          <cell r="D13" t="str">
            <v>VICEMINISTERIO DE AHORRO ENERGETICO GUBE</v>
          </cell>
          <cell r="E13" t="str">
            <v>LIBRE NOMBRAMIENTO Y REMOCION</v>
          </cell>
          <cell r="F13">
            <v>275000</v>
          </cell>
          <cell r="G13">
            <v>7892.5</v>
          </cell>
          <cell r="H13">
            <v>5685.41</v>
          </cell>
          <cell r="I13">
            <v>53938.39</v>
          </cell>
          <cell r="J13">
            <v>25</v>
          </cell>
          <cell r="K13">
            <v>67541.3</v>
          </cell>
          <cell r="L13">
            <v>207458.7</v>
          </cell>
          <cell r="M13" t="str">
            <v>M</v>
          </cell>
        </row>
        <row r="14">
          <cell r="B14" t="str">
            <v>FAUSTO FRANCISCO DEL CARMEN PEREZ SA</v>
          </cell>
          <cell r="C14" t="str">
            <v>VICEMINISTRO (A) DE SEGURIDAD</v>
          </cell>
          <cell r="D14" t="str">
            <v>VICEMINISTERIO DE SEGURIDAD ENERGETICA E</v>
          </cell>
          <cell r="E14" t="str">
            <v>LIBRE NOMBRAMIENTO Y REMOCION</v>
          </cell>
          <cell r="F14">
            <v>275000</v>
          </cell>
          <cell r="G14">
            <v>7892.5</v>
          </cell>
          <cell r="H14">
            <v>5685.41</v>
          </cell>
          <cell r="I14">
            <v>53938.39</v>
          </cell>
          <cell r="J14">
            <v>25</v>
          </cell>
          <cell r="K14">
            <v>67541.3</v>
          </cell>
          <cell r="L14">
            <v>207458.7</v>
          </cell>
          <cell r="M14" t="str">
            <v>M</v>
          </cell>
        </row>
        <row r="15">
          <cell r="B15" t="str">
            <v>MIGUEL ANGEL DIAZ DIAZ</v>
          </cell>
          <cell r="C15" t="str">
            <v>VICEMINISTRO (A) DE MINAS</v>
          </cell>
          <cell r="D15" t="str">
            <v>VICEMINISTERIO DE MINA</v>
          </cell>
          <cell r="E15" t="str">
            <v>LIBRE NOMBRAMIENTO Y REMOCION</v>
          </cell>
          <cell r="F15">
            <v>275000</v>
          </cell>
          <cell r="G15">
            <v>7892.5</v>
          </cell>
          <cell r="H15">
            <v>5685.41</v>
          </cell>
          <cell r="I15">
            <v>53938.39</v>
          </cell>
          <cell r="J15">
            <v>25</v>
          </cell>
          <cell r="K15">
            <v>67541.3</v>
          </cell>
          <cell r="L15">
            <v>207458.7</v>
          </cell>
          <cell r="M15" t="str">
            <v>M</v>
          </cell>
        </row>
        <row r="16">
          <cell r="B16" t="str">
            <v>RAFAEL ORLANDO GOMEZ DEL GIUDICE</v>
          </cell>
          <cell r="C16" t="str">
            <v>VICEMINISTRO DE ENERGIA</v>
          </cell>
          <cell r="D16" t="str">
            <v>VICEMINISTERIO DE ENERGIA</v>
          </cell>
          <cell r="E16" t="str">
            <v>LIBRE NOMBRAMIENTO Y REMOCION</v>
          </cell>
          <cell r="F16">
            <v>275000</v>
          </cell>
          <cell r="G16">
            <v>7892.5</v>
          </cell>
          <cell r="H16">
            <v>5685.41</v>
          </cell>
          <cell r="I16">
            <v>53938.39</v>
          </cell>
          <cell r="J16">
            <v>25</v>
          </cell>
          <cell r="K16">
            <v>67541.3</v>
          </cell>
          <cell r="L16">
            <v>207458.7</v>
          </cell>
          <cell r="M16" t="str">
            <v>M</v>
          </cell>
        </row>
        <row r="17">
          <cell r="B17" t="str">
            <v>ROSSY WALKIRIA CAAMAÑO OROZCO</v>
          </cell>
          <cell r="C17" t="str">
            <v>VICEMINISTRO (A) DE HIDROCARBU</v>
          </cell>
          <cell r="D17" t="str">
            <v>VICEMINISTERIO DE HIDROCARBUROS</v>
          </cell>
          <cell r="E17" t="str">
            <v>LIBRE NOMBRAMIENTO Y REMOCION</v>
          </cell>
          <cell r="F17">
            <v>275000</v>
          </cell>
          <cell r="G17">
            <v>7892.5</v>
          </cell>
          <cell r="H17">
            <v>5685.41</v>
          </cell>
          <cell r="I17">
            <v>53938.39</v>
          </cell>
          <cell r="J17">
            <v>25</v>
          </cell>
          <cell r="K17">
            <v>67541.3</v>
          </cell>
          <cell r="L17">
            <v>207458.7</v>
          </cell>
          <cell r="M17" t="str">
            <v>F</v>
          </cell>
        </row>
        <row r="18">
          <cell r="B18" t="str">
            <v>TIRSO TOMAS JR PEÑA ESTEVEZ</v>
          </cell>
          <cell r="C18" t="str">
            <v>DIRECTOR ADMINISTRATIVO</v>
          </cell>
          <cell r="D18" t="str">
            <v>DIRECCION ADMINISTRATIVA FINANCIERA- MEM</v>
          </cell>
          <cell r="E18" t="str">
            <v>FIJO</v>
          </cell>
          <cell r="F18">
            <v>0.01</v>
          </cell>
          <cell r="G18">
            <v>0</v>
          </cell>
          <cell r="H18">
            <v>0</v>
          </cell>
          <cell r="I18">
            <v>0.01</v>
          </cell>
          <cell r="J18">
            <v>0</v>
          </cell>
          <cell r="K18">
            <v>0</v>
          </cell>
          <cell r="L18">
            <v>0</v>
          </cell>
          <cell r="M18" t="str">
            <v>M</v>
          </cell>
        </row>
        <row r="19">
          <cell r="B19" t="str">
            <v>DOMINGO ANTONIO DEL PILAR CALDERA</v>
          </cell>
          <cell r="C19" t="str">
            <v>DIRECTOR DE COMUNICACIONES</v>
          </cell>
          <cell r="D19" t="str">
            <v>DIRECCION DE COMUNICACIONES- MEM</v>
          </cell>
          <cell r="E19" t="str">
            <v>FIJO</v>
          </cell>
          <cell r="F19">
            <v>200000</v>
          </cell>
          <cell r="G19">
            <v>5740</v>
          </cell>
          <cell r="H19">
            <v>5685.41</v>
          </cell>
          <cell r="I19">
            <v>35726.49</v>
          </cell>
          <cell r="J19">
            <v>10025</v>
          </cell>
          <cell r="K19">
            <v>57176.899999999994</v>
          </cell>
          <cell r="L19">
            <v>142823.1</v>
          </cell>
          <cell r="M19" t="str">
            <v>M</v>
          </cell>
        </row>
        <row r="20">
          <cell r="B20" t="str">
            <v>GUSTAVO ADOLFO MEJIA-RICART DEL ROSA</v>
          </cell>
          <cell r="C20" t="str">
            <v>DIRECTOR RELACIONES INTERNACI</v>
          </cell>
          <cell r="D20" t="str">
            <v>DIRECCION DE RELACIONES INTERNACIONALES</v>
          </cell>
          <cell r="E20" t="str">
            <v>FIJO</v>
          </cell>
          <cell r="F20">
            <v>200000</v>
          </cell>
          <cell r="G20">
            <v>5740</v>
          </cell>
          <cell r="H20">
            <v>5685.41</v>
          </cell>
          <cell r="I20">
            <v>35726.49</v>
          </cell>
          <cell r="J20">
            <v>25</v>
          </cell>
          <cell r="K20">
            <v>47176.899999999994</v>
          </cell>
          <cell r="L20">
            <v>152823.1</v>
          </cell>
          <cell r="M20" t="str">
            <v>M</v>
          </cell>
        </row>
        <row r="21">
          <cell r="B21" t="str">
            <v>MIGUEL ANTONIO PEÑA DE LOS SANTOS</v>
          </cell>
          <cell r="C21" t="str">
            <v>DIRECTOR DE REMEDIACION MINERA</v>
          </cell>
          <cell r="D21" t="str">
            <v>VICEMINISTERIO DE MINA</v>
          </cell>
          <cell r="E21" t="str">
            <v>LIBRE NOMBRAMIENTO Y REMOCION</v>
          </cell>
          <cell r="F21">
            <v>200000</v>
          </cell>
          <cell r="G21">
            <v>5740</v>
          </cell>
          <cell r="H21">
            <v>5685.41</v>
          </cell>
          <cell r="I21">
            <v>24309.43</v>
          </cell>
          <cell r="J21">
            <v>25</v>
          </cell>
          <cell r="K21">
            <v>35759.839999999997</v>
          </cell>
          <cell r="L21">
            <v>164240.16</v>
          </cell>
          <cell r="M21" t="str">
            <v>M</v>
          </cell>
        </row>
        <row r="22">
          <cell r="B22" t="str">
            <v>BAYARDO ANIBAL MEJIA DE PEÑA</v>
          </cell>
          <cell r="C22" t="str">
            <v>DIR. ENERGIA ELECTRICA</v>
          </cell>
          <cell r="D22" t="str">
            <v>VICEMINISTERIO DE ENERGIA</v>
          </cell>
          <cell r="E22" t="str">
            <v>FIJO</v>
          </cell>
          <cell r="F22">
            <v>200000</v>
          </cell>
          <cell r="G22">
            <v>5740</v>
          </cell>
          <cell r="H22">
            <v>5685.41</v>
          </cell>
          <cell r="I22">
            <v>35726.519999999997</v>
          </cell>
          <cell r="J22">
            <v>25</v>
          </cell>
          <cell r="K22">
            <v>47176.929999999993</v>
          </cell>
          <cell r="L22">
            <v>152823.07</v>
          </cell>
          <cell r="M22" t="str">
            <v>M</v>
          </cell>
        </row>
        <row r="23">
          <cell r="B23" t="str">
            <v>NISAEL DIONISIO DIROCIE MATOS</v>
          </cell>
          <cell r="C23" t="str">
            <v>DIR. REGULACION, IMPORTACION Y</v>
          </cell>
          <cell r="D23" t="str">
            <v>VICEMINISTERIO DE HIDROCARBUROS</v>
          </cell>
          <cell r="E23" t="str">
            <v>FIJO</v>
          </cell>
          <cell r="F23">
            <v>200000</v>
          </cell>
          <cell r="G23">
            <v>5740</v>
          </cell>
          <cell r="H23">
            <v>5685.41</v>
          </cell>
          <cell r="I23">
            <v>35726.49</v>
          </cell>
          <cell r="J23">
            <v>25</v>
          </cell>
          <cell r="K23">
            <v>47176.899999999994</v>
          </cell>
          <cell r="L23">
            <v>152823.1</v>
          </cell>
          <cell r="M23" t="str">
            <v>M</v>
          </cell>
        </row>
        <row r="24">
          <cell r="B24" t="str">
            <v>ROBERTO JOSE QUEZADA THORMANN</v>
          </cell>
          <cell r="C24" t="str">
            <v>DIRECTOR INTERINO</v>
          </cell>
          <cell r="D24" t="str">
            <v>DIRECCIÓN DE ANALISIS ECONOMICO Y FINANCIERO</v>
          </cell>
          <cell r="E24" t="str">
            <v>FIJO</v>
          </cell>
          <cell r="F24">
            <v>150000</v>
          </cell>
          <cell r="G24">
            <v>4305</v>
          </cell>
          <cell r="H24">
            <v>4560</v>
          </cell>
          <cell r="I24">
            <v>23866.62</v>
          </cell>
          <cell r="J24">
            <v>25</v>
          </cell>
          <cell r="K24">
            <v>32756.62</v>
          </cell>
          <cell r="L24">
            <v>117243.38</v>
          </cell>
          <cell r="M24" t="str">
            <v>M</v>
          </cell>
        </row>
        <row r="25">
          <cell r="B25" t="str">
            <v>JOSE RAMON GOMEZ DIAZ</v>
          </cell>
          <cell r="C25" t="str">
            <v>SUB-DIRECTOR TECNICO</v>
          </cell>
          <cell r="D25" t="str">
            <v>VICEMINISTERIO DE MINA</v>
          </cell>
          <cell r="E25" t="str">
            <v>FIJO</v>
          </cell>
          <cell r="F25">
            <v>102000</v>
          </cell>
          <cell r="G25">
            <v>2927.4</v>
          </cell>
          <cell r="H25">
            <v>3100.8</v>
          </cell>
          <cell r="I25">
            <v>1156.73</v>
          </cell>
          <cell r="J25">
            <v>12070.33</v>
          </cell>
          <cell r="K25">
            <v>19255.260000000002</v>
          </cell>
          <cell r="L25">
            <v>82744.739999999991</v>
          </cell>
          <cell r="M25" t="str">
            <v>M</v>
          </cell>
        </row>
        <row r="26">
          <cell r="B26" t="str">
            <v>GOMEZ NUÑEZ JORGE</v>
          </cell>
          <cell r="C26" t="str">
            <v>ENCARGADO (A)</v>
          </cell>
          <cell r="D26" t="str">
            <v>VICEMINISTERIO DE ENERGIA NUCLEAR</v>
          </cell>
          <cell r="E26" t="str">
            <v>FIJO</v>
          </cell>
          <cell r="F26">
            <v>100000</v>
          </cell>
          <cell r="G26">
            <v>2870</v>
          </cell>
          <cell r="H26">
            <v>3040</v>
          </cell>
          <cell r="I26">
            <v>12105.34</v>
          </cell>
          <cell r="J26">
            <v>1615.6</v>
          </cell>
          <cell r="K26">
            <v>19630.939999999999</v>
          </cell>
          <cell r="L26">
            <v>80369.06</v>
          </cell>
          <cell r="M26" t="str">
            <v>M</v>
          </cell>
        </row>
        <row r="27">
          <cell r="B27" t="str">
            <v>HELEN PALMIRA PEREZ CONCEPCION</v>
          </cell>
          <cell r="C27" t="str">
            <v>ENCARGADO (A)</v>
          </cell>
          <cell r="D27" t="str">
            <v>DIRECCION DE RELACIONES INTERNACIONALES</v>
          </cell>
          <cell r="E27" t="str">
            <v>FIJO</v>
          </cell>
          <cell r="F27">
            <v>175000</v>
          </cell>
          <cell r="G27">
            <v>5022.5</v>
          </cell>
          <cell r="H27">
            <v>5320</v>
          </cell>
          <cell r="I27">
            <v>29352.880000000001</v>
          </cell>
          <cell r="J27">
            <v>3988.3500000000004</v>
          </cell>
          <cell r="K27">
            <v>43683.73</v>
          </cell>
          <cell r="L27">
            <v>131316.26999999999</v>
          </cell>
          <cell r="M27" t="str">
            <v>F</v>
          </cell>
        </row>
        <row r="28">
          <cell r="B28" t="str">
            <v>JACOBO ARTURO SIMON MONZON</v>
          </cell>
          <cell r="C28" t="str">
            <v>ENCARGADO (A) DEPTO. REGISTRO</v>
          </cell>
          <cell r="D28" t="str">
            <v>DEPARTAMENTO DE REGISTRO, CONTROL Y NOMI</v>
          </cell>
          <cell r="E28" t="str">
            <v>FIJO</v>
          </cell>
          <cell r="F28">
            <v>130000</v>
          </cell>
          <cell r="G28">
            <v>3731</v>
          </cell>
          <cell r="H28">
            <v>3952</v>
          </cell>
          <cell r="I28">
            <v>18767.73</v>
          </cell>
          <cell r="J28">
            <v>2397.75</v>
          </cell>
          <cell r="K28">
            <v>28848.48</v>
          </cell>
          <cell r="L28">
            <v>101151.52</v>
          </cell>
          <cell r="M28" t="str">
            <v>M</v>
          </cell>
        </row>
        <row r="29">
          <cell r="B29" t="str">
            <v>JUAN JOSE NICOLAS RODRIGUEZ CACERES</v>
          </cell>
          <cell r="C29" t="str">
            <v>ENC. DEPARTAMENTO REGULACION M</v>
          </cell>
          <cell r="D29" t="str">
            <v>VICEMINISTERIO DE MINA</v>
          </cell>
          <cell r="E29" t="str">
            <v>FIJO</v>
          </cell>
          <cell r="F29">
            <v>125000</v>
          </cell>
          <cell r="G29">
            <v>3587.5</v>
          </cell>
          <cell r="H29">
            <v>3800</v>
          </cell>
          <cell r="I29">
            <v>17985.990000000002</v>
          </cell>
          <cell r="J29">
            <v>25</v>
          </cell>
          <cell r="K29">
            <v>25398.49</v>
          </cell>
          <cell r="L29">
            <v>99601.51</v>
          </cell>
          <cell r="M29" t="str">
            <v>M</v>
          </cell>
        </row>
        <row r="30">
          <cell r="B30" t="str">
            <v>RICARDO RAFAEL DE JESUS BAEZ DIAZ</v>
          </cell>
          <cell r="C30" t="str">
            <v>ENC. FISCALIZACION</v>
          </cell>
          <cell r="D30" t="str">
            <v>VICEMINISTERIO DE MINA</v>
          </cell>
          <cell r="E30" t="str">
            <v>FIJO</v>
          </cell>
          <cell r="F30">
            <v>125000</v>
          </cell>
          <cell r="G30">
            <v>3587.5</v>
          </cell>
          <cell r="H30">
            <v>3800</v>
          </cell>
          <cell r="I30">
            <v>17985.990000000002</v>
          </cell>
          <cell r="J30">
            <v>25</v>
          </cell>
          <cell r="K30">
            <v>25398.49</v>
          </cell>
          <cell r="L30">
            <v>99601.51</v>
          </cell>
          <cell r="M30" t="str">
            <v>M</v>
          </cell>
        </row>
        <row r="31">
          <cell r="B31" t="str">
            <v>JULIZA GIL CASTILLO</v>
          </cell>
          <cell r="C31" t="str">
            <v>ENC. DEPARTAMENTO DE LITIGIO</v>
          </cell>
          <cell r="D31" t="str">
            <v>DEPARTAMENTO DE LITIGIOS- MEM</v>
          </cell>
          <cell r="E31" t="str">
            <v>FIJO</v>
          </cell>
          <cell r="F31">
            <v>130000</v>
          </cell>
          <cell r="G31">
            <v>3731</v>
          </cell>
          <cell r="H31">
            <v>3952</v>
          </cell>
          <cell r="I31">
            <v>19162.12</v>
          </cell>
          <cell r="J31">
            <v>9871.58</v>
          </cell>
          <cell r="K31">
            <v>36716.699999999997</v>
          </cell>
          <cell r="L31">
            <v>93283.3</v>
          </cell>
          <cell r="M31" t="str">
            <v>F</v>
          </cell>
        </row>
        <row r="32">
          <cell r="B32" t="str">
            <v>FRANCISCO ARMANDO DIPLAN</v>
          </cell>
          <cell r="C32" t="str">
            <v>ENC. DEPTO. CONTROL AMB.</v>
          </cell>
          <cell r="D32" t="str">
            <v>VICEMINISTERIO DE MINA</v>
          </cell>
          <cell r="E32" t="str">
            <v>FIJO</v>
          </cell>
          <cell r="F32">
            <v>64000</v>
          </cell>
          <cell r="G32">
            <v>1836.8</v>
          </cell>
          <cell r="H32">
            <v>1945.6</v>
          </cell>
          <cell r="J32">
            <v>25</v>
          </cell>
          <cell r="K32">
            <v>3807.3999999999996</v>
          </cell>
          <cell r="L32">
            <v>60192.6</v>
          </cell>
          <cell r="M32" t="str">
            <v>M</v>
          </cell>
        </row>
        <row r="33">
          <cell r="B33" t="str">
            <v>JUAN YSIDRO LORA GARCIA</v>
          </cell>
          <cell r="C33" t="str">
            <v>ANALISTA</v>
          </cell>
          <cell r="D33" t="str">
            <v>VICEMINISTERIO DE MINA</v>
          </cell>
          <cell r="E33" t="str">
            <v>FIJO</v>
          </cell>
          <cell r="F33">
            <v>64000</v>
          </cell>
          <cell r="G33">
            <v>1836.8</v>
          </cell>
          <cell r="H33">
            <v>1945.6</v>
          </cell>
          <cell r="J33">
            <v>25</v>
          </cell>
          <cell r="K33">
            <v>3807.3999999999996</v>
          </cell>
          <cell r="L33">
            <v>60192.6</v>
          </cell>
          <cell r="M33" t="str">
            <v>M</v>
          </cell>
        </row>
        <row r="34">
          <cell r="B34" t="str">
            <v>LUIS FRANCISCO TORRES MANZUETA</v>
          </cell>
          <cell r="C34" t="str">
            <v>ENC. DPTO. HIDROCARBUROS</v>
          </cell>
          <cell r="D34" t="str">
            <v>VICEMINISTERIO DE HIDROCARBUROS</v>
          </cell>
          <cell r="E34" t="str">
            <v>CARRERA ADMINISTRATIVA</v>
          </cell>
          <cell r="F34">
            <v>90000</v>
          </cell>
          <cell r="G34">
            <v>2583</v>
          </cell>
          <cell r="H34">
            <v>2736</v>
          </cell>
          <cell r="I34">
            <v>9358.7199999999993</v>
          </cell>
          <cell r="J34">
            <v>1602.45</v>
          </cell>
          <cell r="K34">
            <v>16280.17</v>
          </cell>
          <cell r="L34">
            <v>73719.83</v>
          </cell>
          <cell r="M34" t="str">
            <v>M</v>
          </cell>
        </row>
        <row r="35">
          <cell r="B35" t="str">
            <v>MIGUEL ANGEL TORRES HERNANDEZ</v>
          </cell>
          <cell r="C35" t="str">
            <v>ENC. DPTO. NEGOCIACIÓN Y GESTI</v>
          </cell>
          <cell r="D35" t="str">
            <v>DEPARTAMENTO DE FORMULACION, MONITOREO Y</v>
          </cell>
          <cell r="E35" t="str">
            <v>FIJO</v>
          </cell>
          <cell r="F35">
            <v>130000</v>
          </cell>
          <cell r="G35">
            <v>3731</v>
          </cell>
          <cell r="H35">
            <v>3952</v>
          </cell>
          <cell r="I35">
            <v>12309.61</v>
          </cell>
          <cell r="J35">
            <v>820.3</v>
          </cell>
          <cell r="K35">
            <v>20812.91</v>
          </cell>
          <cell r="L35">
            <v>109187.09</v>
          </cell>
          <cell r="M35" t="str">
            <v>M</v>
          </cell>
        </row>
        <row r="36">
          <cell r="B36" t="str">
            <v>MIGUELINA GARCIA GONDRES</v>
          </cell>
          <cell r="C36" t="str">
            <v>ENCARGADA DE LA SECCION DE ARC</v>
          </cell>
          <cell r="D36" t="str">
            <v>DEPARTAMENTO ADMINISTRATIVO- MEM</v>
          </cell>
          <cell r="E36" t="str">
            <v>CARRERA ADMINISTRATIVA</v>
          </cell>
          <cell r="F36">
            <v>80000</v>
          </cell>
          <cell r="G36">
            <v>2296</v>
          </cell>
          <cell r="H36">
            <v>2432</v>
          </cell>
          <cell r="I36">
            <v>7400.84</v>
          </cell>
          <cell r="J36">
            <v>25</v>
          </cell>
          <cell r="K36">
            <v>12153.84</v>
          </cell>
          <cell r="L36">
            <v>67846.16</v>
          </cell>
          <cell r="M36" t="str">
            <v>F</v>
          </cell>
        </row>
        <row r="37">
          <cell r="B37" t="str">
            <v>REBECA URE¥A ALVAREZ</v>
          </cell>
          <cell r="C37" t="str">
            <v>ENCARGADO (A)</v>
          </cell>
          <cell r="D37" t="str">
            <v>VICEMINISTERIO DE MINA</v>
          </cell>
          <cell r="E37" t="str">
            <v>FIJO</v>
          </cell>
          <cell r="F37">
            <v>90000</v>
          </cell>
          <cell r="G37">
            <v>2583</v>
          </cell>
          <cell r="H37">
            <v>2736</v>
          </cell>
          <cell r="I37">
            <v>9753.09</v>
          </cell>
          <cell r="J37">
            <v>27025</v>
          </cell>
          <cell r="K37">
            <v>42097.09</v>
          </cell>
          <cell r="L37">
            <v>47902.91</v>
          </cell>
          <cell r="M37" t="str">
            <v>F</v>
          </cell>
        </row>
        <row r="38">
          <cell r="B38" t="str">
            <v>TOMAS BIENVENIDO VARONA RAMIREZ</v>
          </cell>
          <cell r="C38" t="str">
            <v>ENCARGADO DE ENERGIA CONVENCIO</v>
          </cell>
          <cell r="D38" t="str">
            <v>VICEMINISTERIO DE ENERGIA</v>
          </cell>
          <cell r="E38" t="str">
            <v>FIJO</v>
          </cell>
          <cell r="F38">
            <v>130000</v>
          </cell>
          <cell r="G38">
            <v>3731</v>
          </cell>
          <cell r="H38">
            <v>3952</v>
          </cell>
          <cell r="I38">
            <v>19162.12</v>
          </cell>
          <cell r="J38">
            <v>25</v>
          </cell>
          <cell r="K38">
            <v>26870.12</v>
          </cell>
          <cell r="L38">
            <v>103129.88</v>
          </cell>
          <cell r="M38" t="str">
            <v>M</v>
          </cell>
        </row>
        <row r="39">
          <cell r="B39" t="str">
            <v>VERONICA NOELIA GUZMAN GUZMAN</v>
          </cell>
          <cell r="C39" t="str">
            <v>ENCARGADO (A) DEPTO. DESARROLL</v>
          </cell>
          <cell r="D39" t="str">
            <v>DEPARTAMENTO DE DESARROLLO INSTITUCIONAL</v>
          </cell>
          <cell r="E39" t="str">
            <v>CARRERA ADMINISTRATIVA</v>
          </cell>
          <cell r="F39">
            <v>150000</v>
          </cell>
          <cell r="G39">
            <v>4305</v>
          </cell>
          <cell r="H39">
            <v>4560</v>
          </cell>
          <cell r="I39">
            <v>23866.59</v>
          </cell>
          <cell r="J39">
            <v>7430.9699999999993</v>
          </cell>
          <cell r="K39">
            <v>40162.559999999998</v>
          </cell>
          <cell r="L39">
            <v>109837.44</v>
          </cell>
          <cell r="M39" t="str">
            <v>F</v>
          </cell>
        </row>
        <row r="40">
          <cell r="B40" t="str">
            <v>MIGUEL ANGEL EVE ALCANTARA</v>
          </cell>
          <cell r="C40" t="str">
            <v>ENCARGADO INTERINO</v>
          </cell>
          <cell r="D40" t="str">
            <v>DEPARTAMENTO DE DESARROLLO E IMPLEMENTAC</v>
          </cell>
          <cell r="E40" t="str">
            <v>FIJO</v>
          </cell>
          <cell r="F40">
            <v>70000</v>
          </cell>
          <cell r="G40">
            <v>2009</v>
          </cell>
          <cell r="H40">
            <v>2128</v>
          </cell>
          <cell r="I40">
            <v>1551.3</v>
          </cell>
          <cell r="J40">
            <v>11796.4</v>
          </cell>
          <cell r="K40">
            <v>17484.7</v>
          </cell>
          <cell r="L40">
            <v>52515.3</v>
          </cell>
          <cell r="M40" t="str">
            <v>M</v>
          </cell>
        </row>
        <row r="41">
          <cell r="B41" t="str">
            <v>ALIN JOSE RODRIGUEZ RODRIGUEZ</v>
          </cell>
          <cell r="C41" t="str">
            <v>COORDINADOR REGIONAL</v>
          </cell>
          <cell r="D41" t="str">
            <v>DIRECCION DE ASUNTOS AMBIENTALES Y SOCIA</v>
          </cell>
          <cell r="E41" t="str">
            <v>FIJO</v>
          </cell>
          <cell r="F41">
            <v>60000</v>
          </cell>
          <cell r="G41">
            <v>1722</v>
          </cell>
          <cell r="H41">
            <v>1824</v>
          </cell>
          <cell r="J41">
            <v>3025</v>
          </cell>
          <cell r="K41">
            <v>6571</v>
          </cell>
          <cell r="L41">
            <v>53429</v>
          </cell>
          <cell r="M41" t="str">
            <v>M</v>
          </cell>
        </row>
        <row r="42">
          <cell r="B42" t="str">
            <v>CARMINIA CELIDED SEVERINO</v>
          </cell>
          <cell r="C42" t="str">
            <v>COORD. DE PRENSA</v>
          </cell>
          <cell r="D42" t="str">
            <v>DEPARTAMENTO DE PRENSA- MEM</v>
          </cell>
          <cell r="E42" t="str">
            <v>FIJO</v>
          </cell>
          <cell r="F42">
            <v>80000</v>
          </cell>
          <cell r="G42">
            <v>2296</v>
          </cell>
          <cell r="H42">
            <v>2432</v>
          </cell>
          <cell r="I42">
            <v>7400.83</v>
          </cell>
          <cell r="J42">
            <v>12973.24</v>
          </cell>
          <cell r="K42">
            <v>25102.07</v>
          </cell>
          <cell r="L42">
            <v>54897.93</v>
          </cell>
          <cell r="M42" t="str">
            <v>F</v>
          </cell>
        </row>
        <row r="43">
          <cell r="B43" t="str">
            <v>SILVIA JEANNET VASQUEZ ESTEVEZ</v>
          </cell>
          <cell r="C43" t="str">
            <v>COORD. PROGRAMAS ESPECIALES</v>
          </cell>
          <cell r="D43" t="str">
            <v>DIRECCION DE PROGRAMAS ESPECIALES</v>
          </cell>
          <cell r="E43" t="str">
            <v>FIJO</v>
          </cell>
          <cell r="F43">
            <v>80000</v>
          </cell>
          <cell r="G43">
            <v>2296</v>
          </cell>
          <cell r="H43">
            <v>2432</v>
          </cell>
          <cell r="I43">
            <v>7400.84</v>
          </cell>
          <cell r="J43">
            <v>25</v>
          </cell>
          <cell r="K43">
            <v>12153.84</v>
          </cell>
          <cell r="L43">
            <v>67846.16</v>
          </cell>
          <cell r="M43" t="str">
            <v>F</v>
          </cell>
        </row>
        <row r="44">
          <cell r="B44" t="str">
            <v>YOLANDA HEREDIA MORENO</v>
          </cell>
          <cell r="C44" t="str">
            <v>COORD. PLANIFICACION Y DESARRO</v>
          </cell>
          <cell r="D44" t="str">
            <v>DIRECCION DE PLANIFICACION Y DESARROLLO</v>
          </cell>
          <cell r="E44" t="str">
            <v>CARRERA ADMINISTRATIVA</v>
          </cell>
          <cell r="F44">
            <v>100000</v>
          </cell>
          <cell r="G44">
            <v>2870</v>
          </cell>
          <cell r="H44">
            <v>3040</v>
          </cell>
          <cell r="J44">
            <v>25</v>
          </cell>
          <cell r="K44">
            <v>5935</v>
          </cell>
          <cell r="L44">
            <v>94065</v>
          </cell>
          <cell r="M44" t="str">
            <v>F</v>
          </cell>
        </row>
        <row r="45">
          <cell r="B45" t="str">
            <v>CESAR PEREZ MATEO</v>
          </cell>
          <cell r="C45" t="str">
            <v>COORDINADOR (A)</v>
          </cell>
          <cell r="D45" t="str">
            <v>VICEMINISTERIO DE MINA</v>
          </cell>
          <cell r="E45" t="str">
            <v>FIJO</v>
          </cell>
          <cell r="F45">
            <v>135000</v>
          </cell>
          <cell r="G45">
            <v>3874.5</v>
          </cell>
          <cell r="H45">
            <v>4104</v>
          </cell>
          <cell r="I45">
            <v>8921.2000000000007</v>
          </cell>
          <cell r="J45">
            <v>13525</v>
          </cell>
          <cell r="K45">
            <v>30424.7</v>
          </cell>
          <cell r="L45">
            <v>104575.3</v>
          </cell>
          <cell r="M45" t="str">
            <v>M</v>
          </cell>
        </row>
        <row r="46">
          <cell r="B46" t="str">
            <v>CESAR DOMINGO SANCHEZ TORRES</v>
          </cell>
          <cell r="C46" t="str">
            <v>COORDINADOR (A)</v>
          </cell>
          <cell r="D46" t="str">
            <v>DESPACHO DEL MINISTRO</v>
          </cell>
          <cell r="E46" t="str">
            <v>FIJO</v>
          </cell>
          <cell r="F46">
            <v>275000</v>
          </cell>
          <cell r="G46">
            <v>7892.5</v>
          </cell>
          <cell r="H46">
            <v>5685.41</v>
          </cell>
          <cell r="I46">
            <v>53938.39</v>
          </cell>
          <cell r="J46">
            <v>25</v>
          </cell>
          <cell r="K46">
            <v>67541.3</v>
          </cell>
          <cell r="L46">
            <v>207458.7</v>
          </cell>
          <cell r="M46" t="str">
            <v>M</v>
          </cell>
        </row>
        <row r="47">
          <cell r="B47" t="str">
            <v>YAMILET MEJIA SOTO</v>
          </cell>
          <cell r="C47" t="str">
            <v>COORD. EVENTOS INTERNACIONALES</v>
          </cell>
          <cell r="D47" t="str">
            <v>DIRECCION DE RELACIONES INTERNACIONALES</v>
          </cell>
          <cell r="E47" t="str">
            <v>FIJO</v>
          </cell>
          <cell r="F47">
            <v>75000</v>
          </cell>
          <cell r="G47">
            <v>2152.5</v>
          </cell>
          <cell r="H47">
            <v>2280</v>
          </cell>
          <cell r="I47">
            <v>6309.38</v>
          </cell>
          <cell r="J47">
            <v>25</v>
          </cell>
          <cell r="K47">
            <v>10766.880000000001</v>
          </cell>
          <cell r="L47">
            <v>64233.119999999995</v>
          </cell>
          <cell r="M47" t="str">
            <v>F</v>
          </cell>
        </row>
        <row r="48">
          <cell r="B48" t="str">
            <v>DANIEL ASENCIO TURBI</v>
          </cell>
          <cell r="C48" t="str">
            <v>COORDINADOR (A)</v>
          </cell>
          <cell r="D48" t="str">
            <v>DIRECCION DE SEGURIDAD ENERGETICA- MEM</v>
          </cell>
          <cell r="E48" t="str">
            <v>CARRERA ADMINISTRATIVA</v>
          </cell>
          <cell r="F48">
            <v>100000</v>
          </cell>
          <cell r="G48">
            <v>2870</v>
          </cell>
          <cell r="H48">
            <v>3040</v>
          </cell>
          <cell r="I48">
            <v>12105.37</v>
          </cell>
          <cell r="J48">
            <v>25</v>
          </cell>
          <cell r="K48">
            <v>18040.370000000003</v>
          </cell>
          <cell r="L48">
            <v>81959.63</v>
          </cell>
          <cell r="M48" t="str">
            <v>M</v>
          </cell>
        </row>
        <row r="49">
          <cell r="B49" t="str">
            <v>ERNESTO ACEVEDO PEÑA</v>
          </cell>
          <cell r="C49" t="str">
            <v>COORDINADOR (A)</v>
          </cell>
          <cell r="D49" t="str">
            <v>VICEMINISTERIO DE ENERGIA</v>
          </cell>
          <cell r="E49" t="str">
            <v>FIJO</v>
          </cell>
          <cell r="F49">
            <v>100000</v>
          </cell>
          <cell r="G49">
            <v>2870</v>
          </cell>
          <cell r="H49">
            <v>3040</v>
          </cell>
          <cell r="I49">
            <v>12105.34</v>
          </cell>
          <cell r="J49">
            <v>3206.2</v>
          </cell>
          <cell r="K49">
            <v>21221.54</v>
          </cell>
          <cell r="L49">
            <v>78778.459999999992</v>
          </cell>
          <cell r="M49" t="str">
            <v>M</v>
          </cell>
        </row>
        <row r="50">
          <cell r="B50" t="str">
            <v>IRIS AYALA PORTORREAL</v>
          </cell>
          <cell r="C50" t="str">
            <v>COORD. DE RECURSOS HUMANOS</v>
          </cell>
          <cell r="D50" t="str">
            <v>DIRECCION DE RECURSOS HUMANOS- MEM</v>
          </cell>
          <cell r="E50" t="str">
            <v>CARRERA ADMINISTRATIVA</v>
          </cell>
          <cell r="F50">
            <v>80000</v>
          </cell>
          <cell r="G50">
            <v>2296</v>
          </cell>
          <cell r="H50">
            <v>2432</v>
          </cell>
          <cell r="I50">
            <v>7400.84</v>
          </cell>
          <cell r="J50">
            <v>1615.6</v>
          </cell>
          <cell r="K50">
            <v>13744.44</v>
          </cell>
          <cell r="L50">
            <v>66255.56</v>
          </cell>
          <cell r="M50" t="str">
            <v>F</v>
          </cell>
        </row>
        <row r="51">
          <cell r="B51" t="str">
            <v>JOSE LUIS ENCARNACIÓN VARGAS</v>
          </cell>
          <cell r="C51" t="str">
            <v>COORDINADOR PROVINCIAL</v>
          </cell>
          <cell r="D51" t="str">
            <v>DIRECCION DE ASUNTOS AMBIENTALES Y SOCIA</v>
          </cell>
          <cell r="E51" t="str">
            <v>FIJO</v>
          </cell>
          <cell r="F51">
            <v>40000</v>
          </cell>
          <cell r="G51">
            <v>1148</v>
          </cell>
          <cell r="H51">
            <v>1216</v>
          </cell>
          <cell r="J51">
            <v>25</v>
          </cell>
          <cell r="K51">
            <v>2389</v>
          </cell>
          <cell r="L51">
            <v>37611</v>
          </cell>
          <cell r="M51" t="str">
            <v>M</v>
          </cell>
        </row>
        <row r="52">
          <cell r="B52" t="str">
            <v>KIARABEL GENAO ALVAREZ</v>
          </cell>
          <cell r="C52" t="str">
            <v>COORD. RELACIONES PUBLICAS</v>
          </cell>
          <cell r="D52" t="str">
            <v>DEPARTAMENTPO DE RELACIONES PUBLICAS- ME</v>
          </cell>
          <cell r="E52" t="str">
            <v>FIJO</v>
          </cell>
          <cell r="F52">
            <v>70000</v>
          </cell>
          <cell r="G52">
            <v>2009</v>
          </cell>
          <cell r="H52">
            <v>2128</v>
          </cell>
          <cell r="J52">
            <v>3179.9</v>
          </cell>
          <cell r="K52">
            <v>7316.9</v>
          </cell>
          <cell r="L52">
            <v>62683.1</v>
          </cell>
          <cell r="M52" t="str">
            <v>F</v>
          </cell>
        </row>
        <row r="53">
          <cell r="B53" t="str">
            <v>JASMIN GUERRERO BALDERA</v>
          </cell>
          <cell r="C53" t="str">
            <v>ASISTENTE DE DESPACHO</v>
          </cell>
          <cell r="D53" t="str">
            <v>DESPACHO DEL MINISTRO</v>
          </cell>
          <cell r="E53" t="str">
            <v>CONFIANZA</v>
          </cell>
          <cell r="F53">
            <v>112000</v>
          </cell>
          <cell r="G53">
            <v>3214.4</v>
          </cell>
          <cell r="H53">
            <v>3404.8</v>
          </cell>
          <cell r="J53">
            <v>3179.9</v>
          </cell>
          <cell r="K53">
            <v>9799.1</v>
          </cell>
          <cell r="L53">
            <v>102200.9</v>
          </cell>
          <cell r="M53" t="str">
            <v>F</v>
          </cell>
        </row>
        <row r="54">
          <cell r="B54" t="str">
            <v>MARGARITA ANTONIA CHELIN ORTIZ</v>
          </cell>
          <cell r="C54" t="str">
            <v>ASISTENTE DEL DESPACHO</v>
          </cell>
          <cell r="D54" t="str">
            <v>DESPACHO DEL MINISTRO</v>
          </cell>
          <cell r="E54" t="str">
            <v>CONFIANZA</v>
          </cell>
          <cell r="F54">
            <v>160000</v>
          </cell>
          <cell r="G54">
            <v>4592</v>
          </cell>
          <cell r="H54">
            <v>4864</v>
          </cell>
          <cell r="I54">
            <v>26218.84</v>
          </cell>
          <cell r="J54">
            <v>13560.18</v>
          </cell>
          <cell r="K54">
            <v>49235.02</v>
          </cell>
          <cell r="L54">
            <v>110764.98000000001</v>
          </cell>
          <cell r="M54" t="str">
            <v>F</v>
          </cell>
        </row>
        <row r="55">
          <cell r="B55" t="str">
            <v>ROBERTO DURAN DE JESUS</v>
          </cell>
          <cell r="C55" t="str">
            <v>COORDINADOR (A)</v>
          </cell>
          <cell r="D55" t="str">
            <v>PARQUE TEMATICO DE ENERGIA RENOVABLE</v>
          </cell>
          <cell r="E55" t="str">
            <v>FIJO</v>
          </cell>
          <cell r="F55">
            <v>90000</v>
          </cell>
          <cell r="G55">
            <v>2583</v>
          </cell>
          <cell r="H55">
            <v>2736</v>
          </cell>
          <cell r="I55">
            <v>9753.09</v>
          </cell>
          <cell r="J55">
            <v>2725</v>
          </cell>
          <cell r="K55">
            <v>17797.09</v>
          </cell>
          <cell r="L55">
            <v>72202.91</v>
          </cell>
          <cell r="M55" t="str">
            <v>M</v>
          </cell>
        </row>
        <row r="56">
          <cell r="B56" t="str">
            <v>VILMA NOEMI DEL PILAR CABRERA PEÑA</v>
          </cell>
          <cell r="C56" t="str">
            <v>COORDINADOR DE EVENTOS Y PROTO</v>
          </cell>
          <cell r="D56" t="str">
            <v>PARQUE TEMATICO DE ENERGIA RENOVABLE</v>
          </cell>
          <cell r="E56" t="str">
            <v>FIJO</v>
          </cell>
          <cell r="F56">
            <v>75000</v>
          </cell>
          <cell r="G56">
            <v>2152.5</v>
          </cell>
          <cell r="H56">
            <v>2280</v>
          </cell>
          <cell r="I56">
            <v>5548.55</v>
          </cell>
          <cell r="J56">
            <v>7412.35</v>
          </cell>
          <cell r="K56">
            <v>17393.400000000001</v>
          </cell>
          <cell r="L56">
            <v>57606.6</v>
          </cell>
          <cell r="M56" t="str">
            <v>F</v>
          </cell>
        </row>
        <row r="57">
          <cell r="B57" t="str">
            <v>LENIN GREY MELO GUTIERREZ</v>
          </cell>
          <cell r="C57" t="str">
            <v>COORDINADOR DE PROMOCION</v>
          </cell>
          <cell r="D57" t="str">
            <v>VICEMINISTERIO DE MINA</v>
          </cell>
          <cell r="E57" t="str">
            <v>FIJO</v>
          </cell>
          <cell r="F57">
            <v>80000</v>
          </cell>
          <cell r="G57">
            <v>2296</v>
          </cell>
          <cell r="H57">
            <v>2432</v>
          </cell>
          <cell r="I57">
            <v>1440.11</v>
          </cell>
          <cell r="J57">
            <v>6025</v>
          </cell>
          <cell r="K57">
            <v>12193.11</v>
          </cell>
          <cell r="L57">
            <v>67806.89</v>
          </cell>
          <cell r="M57" t="str">
            <v>F</v>
          </cell>
        </row>
        <row r="58">
          <cell r="B58" t="str">
            <v>YANKI ANTONIO UCETA</v>
          </cell>
          <cell r="C58" t="str">
            <v>COORDINADOR PROVINCIAL</v>
          </cell>
          <cell r="D58" t="str">
            <v>DIRECCION DE ASUNTOS AMBIENTALES Y SOCIA</v>
          </cell>
          <cell r="E58" t="str">
            <v>FIJO</v>
          </cell>
          <cell r="F58">
            <v>40000</v>
          </cell>
          <cell r="G58">
            <v>1148</v>
          </cell>
          <cell r="H58">
            <v>1216</v>
          </cell>
          <cell r="I58">
            <v>442.65</v>
          </cell>
          <cell r="J58">
            <v>25</v>
          </cell>
          <cell r="K58">
            <v>2831.65</v>
          </cell>
          <cell r="L58">
            <v>37168.35</v>
          </cell>
          <cell r="M58" t="str">
            <v>M</v>
          </cell>
        </row>
        <row r="59">
          <cell r="B59" t="str">
            <v>ANDRES REYES FORTUNATO VICTORIA</v>
          </cell>
          <cell r="C59" t="str">
            <v>ASESOR PROYECTOS</v>
          </cell>
          <cell r="D59" t="str">
            <v>VICEMINISTERIO DE MINA</v>
          </cell>
          <cell r="E59" t="str">
            <v>CONFIANZA</v>
          </cell>
          <cell r="F59">
            <v>150000</v>
          </cell>
          <cell r="G59">
            <v>4305</v>
          </cell>
          <cell r="H59">
            <v>4560</v>
          </cell>
          <cell r="I59">
            <v>12449.43</v>
          </cell>
          <cell r="J59">
            <v>25</v>
          </cell>
          <cell r="K59">
            <v>21339.43</v>
          </cell>
          <cell r="L59">
            <v>128660.57</v>
          </cell>
          <cell r="M59" t="str">
            <v>M</v>
          </cell>
        </row>
        <row r="60">
          <cell r="B60" t="str">
            <v>WANDA EVELIN CONTRERAS</v>
          </cell>
          <cell r="C60" t="str">
            <v>ASESORA FINANCIERA</v>
          </cell>
          <cell r="D60" t="str">
            <v>DESPACHO DEL MINISTRO</v>
          </cell>
          <cell r="E60" t="str">
            <v>CONFIANZA</v>
          </cell>
          <cell r="F60">
            <v>200000</v>
          </cell>
          <cell r="G60">
            <v>5740</v>
          </cell>
          <cell r="H60">
            <v>5685.41</v>
          </cell>
          <cell r="I60">
            <v>35726.49</v>
          </cell>
          <cell r="J60">
            <v>16217.94</v>
          </cell>
          <cell r="K60">
            <v>63369.84</v>
          </cell>
          <cell r="L60">
            <v>136630.16</v>
          </cell>
          <cell r="M60" t="str">
            <v>F</v>
          </cell>
        </row>
        <row r="61">
          <cell r="B61" t="str">
            <v>LUZ INDIRA BELLO GONZALEZ</v>
          </cell>
          <cell r="C61" t="str">
            <v>ASESOR (A)</v>
          </cell>
          <cell r="D61" t="str">
            <v>DESPACHO DEL MINISTRO</v>
          </cell>
          <cell r="E61" t="str">
            <v>CONFIANZA</v>
          </cell>
          <cell r="F61">
            <v>175000</v>
          </cell>
          <cell r="G61">
            <v>5022.5</v>
          </cell>
          <cell r="H61">
            <v>5320</v>
          </cell>
          <cell r="I61">
            <v>29747.24</v>
          </cell>
          <cell r="J61">
            <v>25</v>
          </cell>
          <cell r="K61">
            <v>40114.740000000005</v>
          </cell>
          <cell r="L61">
            <v>134885.26</v>
          </cell>
          <cell r="M61" t="str">
            <v>F</v>
          </cell>
        </row>
        <row r="62">
          <cell r="B62" t="str">
            <v>KLEINER INMACULADA LOPEZ LOPEZ</v>
          </cell>
          <cell r="C62" t="str">
            <v>ASESOR (A)</v>
          </cell>
          <cell r="D62" t="str">
            <v>DESPACHO DEL MINISTRO</v>
          </cell>
          <cell r="E62" t="str">
            <v>CONFIANZA</v>
          </cell>
          <cell r="F62">
            <v>150000</v>
          </cell>
          <cell r="G62">
            <v>4305</v>
          </cell>
          <cell r="H62">
            <v>4560</v>
          </cell>
          <cell r="J62">
            <v>25</v>
          </cell>
          <cell r="K62">
            <v>8890</v>
          </cell>
          <cell r="L62">
            <v>141110</v>
          </cell>
          <cell r="M62" t="str">
            <v>F</v>
          </cell>
        </row>
        <row r="63">
          <cell r="B63" t="str">
            <v>DARIS CAROLINA SANCHEZ DE JESUS</v>
          </cell>
          <cell r="C63" t="str">
            <v>ASESOR (A)</v>
          </cell>
          <cell r="D63" t="str">
            <v>DESPACHO DEL MINISTRO</v>
          </cell>
          <cell r="E63" t="str">
            <v>FIJO</v>
          </cell>
          <cell r="F63">
            <v>140000</v>
          </cell>
          <cell r="G63">
            <v>4018</v>
          </cell>
          <cell r="H63">
            <v>4256</v>
          </cell>
          <cell r="J63">
            <v>1602.45</v>
          </cell>
          <cell r="K63">
            <v>9876.4500000000007</v>
          </cell>
          <cell r="L63">
            <v>130123.55</v>
          </cell>
          <cell r="M63" t="str">
            <v>F</v>
          </cell>
        </row>
        <row r="64">
          <cell r="B64" t="str">
            <v>RAMON AUGUSTO MORRISON FORTUNATO</v>
          </cell>
          <cell r="C64" t="str">
            <v>ASESOR (A)</v>
          </cell>
          <cell r="D64" t="str">
            <v>DESPACHO DEL MINISTRO</v>
          </cell>
          <cell r="E64" t="str">
            <v>CONFIANZA</v>
          </cell>
          <cell r="F64">
            <v>175000</v>
          </cell>
          <cell r="G64">
            <v>5022.5</v>
          </cell>
          <cell r="H64">
            <v>5320</v>
          </cell>
          <cell r="I64">
            <v>29747.24</v>
          </cell>
          <cell r="J64">
            <v>25</v>
          </cell>
          <cell r="K64">
            <v>40114.740000000005</v>
          </cell>
          <cell r="L64">
            <v>134885.26</v>
          </cell>
          <cell r="M64" t="str">
            <v>M</v>
          </cell>
        </row>
        <row r="65">
          <cell r="B65" t="str">
            <v>VIRIATO AUGUSTO SANCHEZ PEÑA</v>
          </cell>
          <cell r="C65" t="str">
            <v>ASESOR ADM.</v>
          </cell>
          <cell r="D65" t="str">
            <v>DESPACHO DEL MINISTRO</v>
          </cell>
          <cell r="E65" t="str">
            <v>CONFIANZA</v>
          </cell>
          <cell r="F65">
            <v>175000</v>
          </cell>
          <cell r="G65">
            <v>5022.5</v>
          </cell>
          <cell r="H65">
            <v>5320</v>
          </cell>
          <cell r="J65">
            <v>25</v>
          </cell>
          <cell r="K65">
            <v>10367.5</v>
          </cell>
          <cell r="L65">
            <v>164632.5</v>
          </cell>
          <cell r="M65" t="str">
            <v>M</v>
          </cell>
        </row>
        <row r="66">
          <cell r="B66" t="str">
            <v>AURELIO ROJAS VARGAS</v>
          </cell>
          <cell r="C66" t="str">
            <v>ASESOR (A)</v>
          </cell>
          <cell r="D66" t="str">
            <v>VICEMINISTERIO DE MINA</v>
          </cell>
          <cell r="E66" t="str">
            <v>FIJO</v>
          </cell>
          <cell r="F66">
            <v>120000</v>
          </cell>
          <cell r="G66">
            <v>3444</v>
          </cell>
          <cell r="H66">
            <v>3648</v>
          </cell>
          <cell r="I66">
            <v>5392.78</v>
          </cell>
          <cell r="J66">
            <v>25</v>
          </cell>
          <cell r="K66">
            <v>12509.779999999999</v>
          </cell>
          <cell r="L66">
            <v>107490.22</v>
          </cell>
          <cell r="M66" t="str">
            <v>M</v>
          </cell>
        </row>
        <row r="67">
          <cell r="B67" t="str">
            <v>ALEJANDRO PERALTA MELO</v>
          </cell>
          <cell r="C67" t="str">
            <v>ASISTENTE ASESOR LEGAL</v>
          </cell>
          <cell r="D67" t="str">
            <v>DESPACHO DEL MINISTRO</v>
          </cell>
          <cell r="E67" t="str">
            <v>CONFIANZA</v>
          </cell>
          <cell r="F67">
            <v>150000</v>
          </cell>
          <cell r="G67">
            <v>4305</v>
          </cell>
          <cell r="H67">
            <v>4560</v>
          </cell>
          <cell r="I67">
            <v>23866.62</v>
          </cell>
          <cell r="J67">
            <v>25</v>
          </cell>
          <cell r="K67">
            <v>32756.62</v>
          </cell>
          <cell r="L67">
            <v>117243.38</v>
          </cell>
          <cell r="M67" t="str">
            <v>M</v>
          </cell>
        </row>
        <row r="68">
          <cell r="B68" t="str">
            <v>KENDYS ISRAEL TORRES FRANCO</v>
          </cell>
          <cell r="C68" t="str">
            <v>ADMINISTRADOR BASE DE DATOS</v>
          </cell>
          <cell r="D68" t="str">
            <v>DEPARTAMENTO DE OPERACIONES TIC- MEM</v>
          </cell>
          <cell r="E68" t="str">
            <v>CARRERA ADMINISTRATIVA</v>
          </cell>
          <cell r="F68">
            <v>70000</v>
          </cell>
          <cell r="G68">
            <v>2009</v>
          </cell>
          <cell r="H68">
            <v>2128</v>
          </cell>
          <cell r="I68">
            <v>5368.48</v>
          </cell>
          <cell r="J68">
            <v>7766.78</v>
          </cell>
          <cell r="K68">
            <v>17272.259999999998</v>
          </cell>
          <cell r="L68">
            <v>52727.740000000005</v>
          </cell>
          <cell r="M68" t="str">
            <v>M</v>
          </cell>
        </row>
        <row r="69">
          <cell r="B69" t="str">
            <v>ELSA CLARIBEL PEREZ RODRIGUEZ</v>
          </cell>
          <cell r="C69" t="str">
            <v>CONTADOR GENERAL</v>
          </cell>
          <cell r="D69" t="str">
            <v>VICEMINISTERIO DE MINA</v>
          </cell>
          <cell r="E69" t="str">
            <v>CARRERA ADMINISTRATIVA</v>
          </cell>
          <cell r="F69">
            <v>135000</v>
          </cell>
          <cell r="G69">
            <v>3874.5</v>
          </cell>
          <cell r="H69">
            <v>4104</v>
          </cell>
          <cell r="I69">
            <v>8921.2000000000007</v>
          </cell>
          <cell r="J69">
            <v>25</v>
          </cell>
          <cell r="K69">
            <v>16924.7</v>
          </cell>
          <cell r="L69">
            <v>118075.3</v>
          </cell>
          <cell r="M69" t="str">
            <v>F</v>
          </cell>
        </row>
        <row r="70">
          <cell r="B70" t="str">
            <v>ROSELYN HEYAIME MERCEDES BAUTISTA</v>
          </cell>
          <cell r="C70" t="str">
            <v>TECNICO ADMINISTRATIVO</v>
          </cell>
          <cell r="D70" t="str">
            <v>VICEMINISTERIO DE MINA</v>
          </cell>
          <cell r="E70" t="str">
            <v>CARRERA ADMINISTRATIVA</v>
          </cell>
          <cell r="F70">
            <v>60000</v>
          </cell>
          <cell r="G70">
            <v>1722</v>
          </cell>
          <cell r="H70">
            <v>1824</v>
          </cell>
          <cell r="J70">
            <v>25</v>
          </cell>
          <cell r="K70">
            <v>3571</v>
          </cell>
          <cell r="L70">
            <v>56429</v>
          </cell>
          <cell r="M70" t="str">
            <v>F</v>
          </cell>
        </row>
        <row r="71">
          <cell r="B71" t="str">
            <v>ARISTIDES DEL ROSARIO DEL ROSARIO</v>
          </cell>
          <cell r="C71" t="str">
            <v>TECNICO ELECTRICISTA</v>
          </cell>
          <cell r="D71" t="str">
            <v>VICEMINISTERIO DE ENERGIA</v>
          </cell>
          <cell r="E71" t="str">
            <v>FIJO</v>
          </cell>
          <cell r="F71">
            <v>40000</v>
          </cell>
          <cell r="G71">
            <v>1148</v>
          </cell>
          <cell r="H71">
            <v>1216</v>
          </cell>
          <cell r="I71">
            <v>442.65</v>
          </cell>
          <cell r="J71">
            <v>10025</v>
          </cell>
          <cell r="K71">
            <v>12831.65</v>
          </cell>
          <cell r="L71">
            <v>27168.35</v>
          </cell>
          <cell r="M71" t="str">
            <v>M</v>
          </cell>
        </row>
        <row r="72">
          <cell r="B72" t="str">
            <v>ADRIEL JONATHAN COATS MARTE</v>
          </cell>
          <cell r="C72" t="str">
            <v>TECNICO</v>
          </cell>
          <cell r="D72" t="str">
            <v>DEPARTAMENTO DE OPERACIONES TIC- MEM</v>
          </cell>
          <cell r="E72" t="str">
            <v>FIJO</v>
          </cell>
          <cell r="F72">
            <v>55000</v>
          </cell>
          <cell r="G72">
            <v>1578.5</v>
          </cell>
          <cell r="H72">
            <v>1672</v>
          </cell>
          <cell r="J72">
            <v>4060.9</v>
          </cell>
          <cell r="K72">
            <v>7311.4</v>
          </cell>
          <cell r="L72">
            <v>47688.6</v>
          </cell>
          <cell r="M72" t="str">
            <v>M</v>
          </cell>
        </row>
        <row r="73">
          <cell r="B73" t="str">
            <v>EDWIN LOPEZ ENCARNACION</v>
          </cell>
          <cell r="C73" t="str">
            <v>TECNICO AMBIENTALISTA</v>
          </cell>
          <cell r="D73" t="str">
            <v>DIRECCION DE ASUNTOS AMBIENTALES Y SOCIA</v>
          </cell>
          <cell r="E73" t="str">
            <v>FIJO</v>
          </cell>
          <cell r="F73">
            <v>80000</v>
          </cell>
          <cell r="G73">
            <v>2296</v>
          </cell>
          <cell r="H73">
            <v>2432</v>
          </cell>
          <cell r="I73">
            <v>7400.87</v>
          </cell>
          <cell r="J73">
            <v>25</v>
          </cell>
          <cell r="K73">
            <v>12153.869999999999</v>
          </cell>
          <cell r="L73">
            <v>67846.13</v>
          </cell>
          <cell r="M73" t="str">
            <v>M</v>
          </cell>
        </row>
        <row r="74">
          <cell r="B74" t="str">
            <v>EVELYN VALDERA GUERRERO</v>
          </cell>
          <cell r="C74" t="str">
            <v>ANALISTA DE RECURSOS HUMANOS</v>
          </cell>
          <cell r="D74" t="str">
            <v>DIRECCION DE RECURSOS HUMANOS- MEM</v>
          </cell>
          <cell r="E74" t="str">
            <v>FIJO</v>
          </cell>
          <cell r="F74">
            <v>70000</v>
          </cell>
          <cell r="G74">
            <v>2009</v>
          </cell>
          <cell r="H74">
            <v>2128</v>
          </cell>
          <cell r="I74">
            <v>2490.61</v>
          </cell>
          <cell r="J74">
            <v>1615.6</v>
          </cell>
          <cell r="K74">
            <v>8243.2100000000009</v>
          </cell>
          <cell r="L74">
            <v>61756.79</v>
          </cell>
          <cell r="M74" t="str">
            <v>F</v>
          </cell>
        </row>
        <row r="75">
          <cell r="B75" t="str">
            <v>NELSON AUGUSTO PEREZ UBIERA</v>
          </cell>
          <cell r="C75" t="str">
            <v>OFICIAL DE ACCESO A LA INFORMA</v>
          </cell>
          <cell r="D75" t="str">
            <v>DEPARTAMENTO DE ACCESO A LA INFORMACION</v>
          </cell>
          <cell r="E75" t="str">
            <v>CARRERA ADMINISTRATIVA</v>
          </cell>
          <cell r="F75">
            <v>60000</v>
          </cell>
          <cell r="G75">
            <v>1722</v>
          </cell>
          <cell r="H75">
            <v>1824</v>
          </cell>
          <cell r="I75">
            <v>3486.68</v>
          </cell>
          <cell r="J75">
            <v>1825</v>
          </cell>
          <cell r="K75">
            <v>8857.68</v>
          </cell>
          <cell r="L75">
            <v>51142.32</v>
          </cell>
          <cell r="M75" t="str">
            <v>M</v>
          </cell>
        </row>
        <row r="76">
          <cell r="B76" t="str">
            <v>FERNANDO RHADAMES DIAZ TORRES</v>
          </cell>
          <cell r="C76" t="str">
            <v>ARQUITECTO (A)</v>
          </cell>
          <cell r="D76" t="str">
            <v>DESPACHO DEL MINISTRO</v>
          </cell>
          <cell r="E76" t="str">
            <v>FIJO</v>
          </cell>
          <cell r="F76">
            <v>150000</v>
          </cell>
          <cell r="G76">
            <v>4305</v>
          </cell>
          <cell r="H76">
            <v>4560</v>
          </cell>
          <cell r="I76">
            <v>12523.42</v>
          </cell>
          <cell r="J76">
            <v>25</v>
          </cell>
          <cell r="K76">
            <v>21413.42</v>
          </cell>
          <cell r="L76">
            <v>128586.58</v>
          </cell>
          <cell r="M76" t="str">
            <v>M</v>
          </cell>
        </row>
        <row r="77">
          <cell r="B77" t="str">
            <v>VICTOR GUILLEN ARIAS</v>
          </cell>
          <cell r="C77" t="str">
            <v>TECNICO POLITICAS AHORRO ENERG</v>
          </cell>
          <cell r="D77" t="str">
            <v>VICEMINISTERIO DE AHORRO ENERGETICO GUBE</v>
          </cell>
          <cell r="E77" t="str">
            <v>FIJO</v>
          </cell>
          <cell r="F77">
            <v>60000</v>
          </cell>
          <cell r="G77">
            <v>1722</v>
          </cell>
          <cell r="H77">
            <v>1824</v>
          </cell>
          <cell r="J77">
            <v>5479.9</v>
          </cell>
          <cell r="K77">
            <v>9025.9</v>
          </cell>
          <cell r="L77">
            <v>50974.1</v>
          </cell>
          <cell r="M77" t="str">
            <v>M</v>
          </cell>
        </row>
        <row r="78">
          <cell r="B78" t="str">
            <v>APOLINAR DURAN MEJIA</v>
          </cell>
          <cell r="C78" t="str">
            <v>SUPERVISOR TRANSPORTACION</v>
          </cell>
          <cell r="D78" t="str">
            <v>DIVISION DE SERVICIOS GENERALES- MEM</v>
          </cell>
          <cell r="E78" t="str">
            <v>FIJO</v>
          </cell>
          <cell r="F78">
            <v>60000</v>
          </cell>
          <cell r="G78">
            <v>1722</v>
          </cell>
          <cell r="H78">
            <v>1824</v>
          </cell>
          <cell r="J78">
            <v>6346.43</v>
          </cell>
          <cell r="K78">
            <v>9892.43</v>
          </cell>
          <cell r="L78">
            <v>50107.57</v>
          </cell>
          <cell r="M78" t="str">
            <v>M</v>
          </cell>
        </row>
        <row r="79">
          <cell r="B79" t="str">
            <v>LUZ ATANY VASQUEZ MORONTA</v>
          </cell>
          <cell r="C79" t="str">
            <v>SUPERVISOR (A) MAYORDOMIA</v>
          </cell>
          <cell r="D79" t="str">
            <v>DIVISION DE SERVICIOS GENERALES- MEM</v>
          </cell>
          <cell r="E79" t="str">
            <v>FIJO</v>
          </cell>
          <cell r="F79">
            <v>40000</v>
          </cell>
          <cell r="G79">
            <v>1148</v>
          </cell>
          <cell r="H79">
            <v>1216</v>
          </cell>
          <cell r="J79">
            <v>4537.8500000000004</v>
          </cell>
          <cell r="K79">
            <v>6901.85</v>
          </cell>
          <cell r="L79">
            <v>33098.15</v>
          </cell>
          <cell r="M79" t="str">
            <v>F</v>
          </cell>
        </row>
        <row r="80">
          <cell r="B80" t="str">
            <v>CLAUDIO VALDEZ RODRIGUEZ</v>
          </cell>
          <cell r="C80" t="str">
            <v>SUPERVISOR (A)</v>
          </cell>
          <cell r="D80" t="str">
            <v>VICEMINISTERIO DE ENERGIA</v>
          </cell>
          <cell r="E80" t="str">
            <v>FIJO</v>
          </cell>
          <cell r="F80">
            <v>70000</v>
          </cell>
          <cell r="G80">
            <v>2009</v>
          </cell>
          <cell r="H80">
            <v>2128</v>
          </cell>
          <cell r="J80">
            <v>25</v>
          </cell>
          <cell r="K80">
            <v>4162</v>
          </cell>
          <cell r="L80">
            <v>65838</v>
          </cell>
          <cell r="M80" t="str">
            <v>M</v>
          </cell>
        </row>
        <row r="81">
          <cell r="B81" t="str">
            <v>DIONISIO PEREZ GONZALEZ</v>
          </cell>
          <cell r="C81" t="str">
            <v>SUPERVISOR (A)</v>
          </cell>
          <cell r="D81" t="str">
            <v>VICEMINISTERIO DE ENERGIA</v>
          </cell>
          <cell r="E81" t="str">
            <v>FIJO</v>
          </cell>
          <cell r="F81">
            <v>70000</v>
          </cell>
          <cell r="G81">
            <v>2009</v>
          </cell>
          <cell r="H81">
            <v>2128</v>
          </cell>
          <cell r="J81">
            <v>7025</v>
          </cell>
          <cell r="K81">
            <v>11162</v>
          </cell>
          <cell r="L81">
            <v>58838</v>
          </cell>
          <cell r="M81" t="str">
            <v>M</v>
          </cell>
        </row>
        <row r="82">
          <cell r="B82" t="str">
            <v>JESUS RAMON CRISTOPHER DE JESUS</v>
          </cell>
          <cell r="C82" t="str">
            <v>SUPERVISOR (A)</v>
          </cell>
          <cell r="D82" t="str">
            <v>VICEMINISTERIO DE ENERGIA</v>
          </cell>
          <cell r="E82" t="str">
            <v>FIJO</v>
          </cell>
          <cell r="F82">
            <v>70000</v>
          </cell>
          <cell r="G82">
            <v>2009</v>
          </cell>
          <cell r="H82">
            <v>2128</v>
          </cell>
          <cell r="I82">
            <v>5368.48</v>
          </cell>
          <cell r="J82">
            <v>2825</v>
          </cell>
          <cell r="K82">
            <v>12330.48</v>
          </cell>
          <cell r="L82">
            <v>57669.520000000004</v>
          </cell>
          <cell r="M82" t="str">
            <v>M</v>
          </cell>
        </row>
        <row r="83">
          <cell r="B83" t="str">
            <v>GERALDO MARTINEZ TAVAREZ</v>
          </cell>
          <cell r="C83" t="str">
            <v>SUPERVISOR ALMACEN</v>
          </cell>
          <cell r="D83" t="str">
            <v>VICEMINISTERIO DE ENERGIA</v>
          </cell>
          <cell r="E83" t="str">
            <v>FIJO</v>
          </cell>
          <cell r="F83">
            <v>60000</v>
          </cell>
          <cell r="G83">
            <v>1722</v>
          </cell>
          <cell r="H83">
            <v>1824</v>
          </cell>
          <cell r="J83">
            <v>25</v>
          </cell>
          <cell r="K83">
            <v>3571</v>
          </cell>
          <cell r="L83">
            <v>56429</v>
          </cell>
          <cell r="M83" t="str">
            <v>M</v>
          </cell>
        </row>
        <row r="84">
          <cell r="B84" t="str">
            <v>DOMINICANA DE LA CRUZ TORIBIO</v>
          </cell>
          <cell r="C84" t="str">
            <v>SUPERVISOR (A) MAYORDOMIA</v>
          </cell>
          <cell r="D84" t="str">
            <v>DIRECCION ADMINISTRATIVA FINANCIERA- MEM</v>
          </cell>
          <cell r="E84" t="str">
            <v>FIJO</v>
          </cell>
          <cell r="F84">
            <v>40000</v>
          </cell>
          <cell r="G84">
            <v>1148</v>
          </cell>
          <cell r="H84">
            <v>1216</v>
          </cell>
          <cell r="J84">
            <v>10725</v>
          </cell>
          <cell r="K84">
            <v>13089</v>
          </cell>
          <cell r="L84">
            <v>26911</v>
          </cell>
          <cell r="M84" t="str">
            <v>F</v>
          </cell>
        </row>
        <row r="85">
          <cell r="B85" t="str">
            <v>RAFAEL BRAZOBAN CLETO</v>
          </cell>
          <cell r="C85" t="str">
            <v>SUPERVISOR DE ALMACEN Y SUMINI</v>
          </cell>
          <cell r="D85" t="str">
            <v>DIRECCION ADMINISTRATIVA FINANCIERA- MEM</v>
          </cell>
          <cell r="E85" t="str">
            <v>FIJO</v>
          </cell>
          <cell r="F85">
            <v>50000</v>
          </cell>
          <cell r="G85">
            <v>1435</v>
          </cell>
          <cell r="H85">
            <v>1520</v>
          </cell>
          <cell r="J85">
            <v>2616.29</v>
          </cell>
          <cell r="K85">
            <v>5571.29</v>
          </cell>
          <cell r="L85">
            <v>44428.71</v>
          </cell>
          <cell r="M85" t="str">
            <v>M</v>
          </cell>
        </row>
        <row r="86">
          <cell r="B86" t="str">
            <v>EDDY ACOSTA MENA</v>
          </cell>
          <cell r="C86" t="str">
            <v>SUPERVISOR MANTENIMIENTO</v>
          </cell>
          <cell r="D86" t="str">
            <v>DIRECCION ADMINISTRATIVA FINANCIERA- MEM</v>
          </cell>
          <cell r="E86" t="str">
            <v>FIJO</v>
          </cell>
          <cell r="F86">
            <v>55000</v>
          </cell>
          <cell r="G86">
            <v>1578.5</v>
          </cell>
          <cell r="H86">
            <v>1672</v>
          </cell>
          <cell r="J86">
            <v>12206.39</v>
          </cell>
          <cell r="K86">
            <v>15456.89</v>
          </cell>
          <cell r="L86">
            <v>39543.11</v>
          </cell>
          <cell r="M86" t="str">
            <v>M</v>
          </cell>
        </row>
        <row r="87">
          <cell r="B87" t="str">
            <v>EDUARDO MONTERO MONTERO</v>
          </cell>
          <cell r="C87" t="str">
            <v>SUPERVISOR MANTENIMIENTO</v>
          </cell>
          <cell r="D87" t="str">
            <v>CLUB RECREATIVO MEM</v>
          </cell>
          <cell r="E87" t="str">
            <v>FIJO</v>
          </cell>
          <cell r="F87">
            <v>60000</v>
          </cell>
          <cell r="G87">
            <v>1722</v>
          </cell>
          <cell r="H87">
            <v>1824</v>
          </cell>
          <cell r="J87">
            <v>25</v>
          </cell>
          <cell r="K87">
            <v>3571</v>
          </cell>
          <cell r="L87">
            <v>56429</v>
          </cell>
          <cell r="M87" t="str">
            <v>M</v>
          </cell>
        </row>
        <row r="88">
          <cell r="B88" t="str">
            <v>ESTHER SANTIL MERCEDES</v>
          </cell>
          <cell r="C88" t="str">
            <v>SUPERVISOR MANTENIMIENTO</v>
          </cell>
          <cell r="D88" t="str">
            <v>DIVISION DE SERVICIOS GENERALES- MEM</v>
          </cell>
          <cell r="E88" t="str">
            <v>FIJO</v>
          </cell>
          <cell r="F88">
            <v>60000</v>
          </cell>
          <cell r="G88">
            <v>1722</v>
          </cell>
          <cell r="H88">
            <v>1824</v>
          </cell>
          <cell r="J88">
            <v>9267.4399999999987</v>
          </cell>
          <cell r="K88">
            <v>12813.439999999999</v>
          </cell>
          <cell r="L88">
            <v>47186.559999999998</v>
          </cell>
          <cell r="M88" t="str">
            <v>F</v>
          </cell>
        </row>
        <row r="89">
          <cell r="B89" t="str">
            <v>JOAQUIN OZUNA MARTINEZ</v>
          </cell>
          <cell r="C89" t="str">
            <v>SUPERVISOR (A)</v>
          </cell>
          <cell r="D89" t="str">
            <v>DIRECCION ADMINISTRATIVA FINANCIERA- MEM</v>
          </cell>
          <cell r="E89" t="str">
            <v>FIJO</v>
          </cell>
          <cell r="F89">
            <v>55000</v>
          </cell>
          <cell r="G89">
            <v>1578.5</v>
          </cell>
          <cell r="H89">
            <v>1672</v>
          </cell>
          <cell r="I89">
            <v>681.89</v>
          </cell>
          <cell r="J89">
            <v>25</v>
          </cell>
          <cell r="K89">
            <v>3957.39</v>
          </cell>
          <cell r="L89">
            <v>51042.61</v>
          </cell>
          <cell r="M89" t="str">
            <v>M</v>
          </cell>
        </row>
        <row r="90">
          <cell r="B90" t="str">
            <v>FIDEL ERNESTO MEJIA MILIAN</v>
          </cell>
          <cell r="C90" t="str">
            <v>SUPERVISOR (A)</v>
          </cell>
          <cell r="D90" t="str">
            <v>DIRECCION ADMINISTRATIVA FINANCIERA- MEM</v>
          </cell>
          <cell r="E90" t="str">
            <v>FIJO</v>
          </cell>
          <cell r="F90">
            <v>55000</v>
          </cell>
          <cell r="G90">
            <v>1578.5</v>
          </cell>
          <cell r="H90">
            <v>1672</v>
          </cell>
          <cell r="J90">
            <v>3325</v>
          </cell>
          <cell r="K90">
            <v>6575.5</v>
          </cell>
          <cell r="L90">
            <v>48424.5</v>
          </cell>
          <cell r="M90" t="str">
            <v>M</v>
          </cell>
        </row>
        <row r="91">
          <cell r="B91" t="str">
            <v>FRANCISCO ANTONIO MUESES CONTRERAS</v>
          </cell>
          <cell r="C91" t="str">
            <v>SUPERVISOR (A) MAYORDOMIA</v>
          </cell>
          <cell r="D91" t="str">
            <v>DIVISION DE SERVICIOS GENERALES- MEM</v>
          </cell>
          <cell r="E91" t="str">
            <v>FIJO</v>
          </cell>
          <cell r="F91">
            <v>50000</v>
          </cell>
          <cell r="G91">
            <v>1435</v>
          </cell>
          <cell r="H91">
            <v>1520</v>
          </cell>
          <cell r="J91">
            <v>7032.85</v>
          </cell>
          <cell r="K91">
            <v>9987.85</v>
          </cell>
          <cell r="L91">
            <v>40012.15</v>
          </cell>
          <cell r="M91" t="str">
            <v>M</v>
          </cell>
        </row>
        <row r="92">
          <cell r="B92" t="str">
            <v>GLORIA ROMERO MELO</v>
          </cell>
          <cell r="C92" t="str">
            <v>SUPERVISOR MANTENIMIENTO</v>
          </cell>
          <cell r="D92" t="str">
            <v>DIVISION DE SERVICIOS GENERALES- MEM</v>
          </cell>
          <cell r="E92" t="str">
            <v>FIJO</v>
          </cell>
          <cell r="F92">
            <v>50000</v>
          </cell>
          <cell r="G92">
            <v>1435</v>
          </cell>
          <cell r="H92">
            <v>1520</v>
          </cell>
          <cell r="J92">
            <v>1525</v>
          </cell>
          <cell r="K92">
            <v>4480</v>
          </cell>
          <cell r="L92">
            <v>45520</v>
          </cell>
          <cell r="M92" t="str">
            <v>F</v>
          </cell>
        </row>
        <row r="93">
          <cell r="B93" t="str">
            <v>JOHNNY GONZALEZ MATEO</v>
          </cell>
          <cell r="C93" t="str">
            <v>SUPERVISOR MANTENIMIENTO</v>
          </cell>
          <cell r="D93" t="str">
            <v>DIVISION DE SERVICIOS GENERALES- MEM</v>
          </cell>
          <cell r="E93" t="str">
            <v>FIJO</v>
          </cell>
          <cell r="F93">
            <v>50000</v>
          </cell>
          <cell r="G93">
            <v>1435</v>
          </cell>
          <cell r="H93">
            <v>1520</v>
          </cell>
          <cell r="J93">
            <v>25</v>
          </cell>
          <cell r="K93">
            <v>2980</v>
          </cell>
          <cell r="L93">
            <v>47020</v>
          </cell>
          <cell r="M93" t="str">
            <v>M</v>
          </cell>
        </row>
        <row r="94">
          <cell r="B94" t="str">
            <v>JOSE ANTONIO PEÑA CABRERA</v>
          </cell>
          <cell r="C94" t="str">
            <v>SUPERVISOR MANTENIMIENTO</v>
          </cell>
          <cell r="D94" t="str">
            <v>PARQUE TEMATICO DE ENERGIA RENOVABLE</v>
          </cell>
          <cell r="E94" t="str">
            <v>FIJO</v>
          </cell>
          <cell r="F94">
            <v>50000</v>
          </cell>
          <cell r="G94">
            <v>1435</v>
          </cell>
          <cell r="H94">
            <v>1520</v>
          </cell>
          <cell r="J94">
            <v>6328.82</v>
          </cell>
          <cell r="K94">
            <v>9283.82</v>
          </cell>
          <cell r="L94">
            <v>40716.18</v>
          </cell>
          <cell r="M94" t="str">
            <v>M</v>
          </cell>
        </row>
        <row r="95">
          <cell r="B95" t="str">
            <v>JUAN FRANCISCO CASTRO MOJICA</v>
          </cell>
          <cell r="C95" t="str">
            <v>SUPERVISOR AMBIENTAL</v>
          </cell>
          <cell r="D95" t="str">
            <v>DIRECCION DE ASUNTOS AMBIENTALES Y SOCIA</v>
          </cell>
          <cell r="E95" t="str">
            <v>FIJO</v>
          </cell>
          <cell r="F95">
            <v>100000</v>
          </cell>
          <cell r="G95">
            <v>2870</v>
          </cell>
          <cell r="H95">
            <v>3040</v>
          </cell>
          <cell r="I95">
            <v>12105.34</v>
          </cell>
          <cell r="J95">
            <v>25</v>
          </cell>
          <cell r="K95">
            <v>18040.34</v>
          </cell>
          <cell r="L95">
            <v>81959.66</v>
          </cell>
          <cell r="M95" t="str">
            <v>M</v>
          </cell>
        </row>
        <row r="96">
          <cell r="B96" t="str">
            <v>MARCIA JOSEFINA OVALLES</v>
          </cell>
          <cell r="C96" t="str">
            <v>SUPERVISOR (A) MAYORDOMIA</v>
          </cell>
          <cell r="D96" t="str">
            <v>DIVISION DE SERVICIOS GENERALES- MEM</v>
          </cell>
          <cell r="E96" t="str">
            <v>FIJO</v>
          </cell>
          <cell r="F96">
            <v>40000</v>
          </cell>
          <cell r="G96">
            <v>1148</v>
          </cell>
          <cell r="H96">
            <v>1216</v>
          </cell>
          <cell r="J96">
            <v>1225</v>
          </cell>
          <cell r="K96">
            <v>3589</v>
          </cell>
          <cell r="L96">
            <v>36411</v>
          </cell>
          <cell r="M96" t="str">
            <v>F</v>
          </cell>
        </row>
        <row r="97">
          <cell r="B97" t="str">
            <v>MIGUEL ANGEL ALMONTE CAPELLAN</v>
          </cell>
          <cell r="C97" t="str">
            <v>SUPERVISOR MANTENIMIENTO</v>
          </cell>
          <cell r="D97" t="str">
            <v>DIVISION DE SERVICIOS GENERALES- MEM</v>
          </cell>
          <cell r="E97" t="str">
            <v>FIJO</v>
          </cell>
          <cell r="F97">
            <v>50000</v>
          </cell>
          <cell r="G97">
            <v>1435</v>
          </cell>
          <cell r="H97">
            <v>1520</v>
          </cell>
          <cell r="J97">
            <v>10613.16</v>
          </cell>
          <cell r="K97">
            <v>13568.16</v>
          </cell>
          <cell r="L97">
            <v>36431.839999999997</v>
          </cell>
          <cell r="M97" t="str">
            <v>M</v>
          </cell>
        </row>
        <row r="98">
          <cell r="B98" t="str">
            <v>ARAFAT BELLO MEDINA</v>
          </cell>
          <cell r="C98" t="str">
            <v>SUPERVISOR ALMACEN</v>
          </cell>
          <cell r="D98" t="str">
            <v>DIVISION DE ALMACEN Y SUMINISTRO- MEM</v>
          </cell>
          <cell r="E98" t="str">
            <v>FIJO</v>
          </cell>
          <cell r="F98">
            <v>60000</v>
          </cell>
          <cell r="G98">
            <v>1722</v>
          </cell>
          <cell r="H98">
            <v>1824</v>
          </cell>
          <cell r="J98">
            <v>25</v>
          </cell>
          <cell r="K98">
            <v>3571</v>
          </cell>
          <cell r="L98">
            <v>56429</v>
          </cell>
          <cell r="M98" t="str">
            <v>M</v>
          </cell>
        </row>
        <row r="99">
          <cell r="B99" t="str">
            <v>MARISOL DE CARMEN VILLAVERDE VALDEZ</v>
          </cell>
          <cell r="C99" t="str">
            <v>ANALISTA FINANCIERA</v>
          </cell>
          <cell r="D99" t="str">
            <v>DEPARTAMENTO FINANCIERO- MEM</v>
          </cell>
          <cell r="E99" t="str">
            <v>FIJO</v>
          </cell>
          <cell r="F99">
            <v>70000</v>
          </cell>
          <cell r="G99">
            <v>2009</v>
          </cell>
          <cell r="H99">
            <v>2128</v>
          </cell>
          <cell r="I99">
            <v>2490.61</v>
          </cell>
          <cell r="J99">
            <v>11225</v>
          </cell>
          <cell r="K99">
            <v>17852.61</v>
          </cell>
          <cell r="L99">
            <v>52147.39</v>
          </cell>
          <cell r="M99" t="str">
            <v>F</v>
          </cell>
        </row>
        <row r="100">
          <cell r="B100" t="str">
            <v>MERY LUZ MELENDEZ SANTOS</v>
          </cell>
          <cell r="C100" t="str">
            <v>ANALISTA DE RECURSOS HUMANOS</v>
          </cell>
          <cell r="D100" t="str">
            <v>DIRECCION DE RECURSOS HUMANOS- MEM</v>
          </cell>
          <cell r="E100" t="str">
            <v>CARRERA ADMINISTRATIVA</v>
          </cell>
          <cell r="F100">
            <v>75000</v>
          </cell>
          <cell r="G100">
            <v>2152.5</v>
          </cell>
          <cell r="H100">
            <v>2280</v>
          </cell>
          <cell r="J100">
            <v>1602.45</v>
          </cell>
          <cell r="K100">
            <v>6034.95</v>
          </cell>
          <cell r="L100">
            <v>68965.05</v>
          </cell>
          <cell r="M100" t="str">
            <v>F</v>
          </cell>
        </row>
        <row r="101">
          <cell r="B101" t="str">
            <v>THELMA YAFANNY ESTEVEZ ACOSTA</v>
          </cell>
          <cell r="C101" t="str">
            <v>TECNICO ADMINISTRATIVO (A)</v>
          </cell>
          <cell r="D101" t="str">
            <v>VICEMINISTERIO DE MINA</v>
          </cell>
          <cell r="E101" t="str">
            <v>FIJO</v>
          </cell>
          <cell r="F101">
            <v>50000</v>
          </cell>
          <cell r="G101">
            <v>1435</v>
          </cell>
          <cell r="H101">
            <v>1520</v>
          </cell>
          <cell r="J101">
            <v>13252.15</v>
          </cell>
          <cell r="K101">
            <v>16207.15</v>
          </cell>
          <cell r="L101">
            <v>33792.85</v>
          </cell>
          <cell r="M101" t="str">
            <v>F</v>
          </cell>
        </row>
        <row r="102">
          <cell r="B102" t="str">
            <v>PATRICIA DEL CARMEN RIVAS LARA</v>
          </cell>
          <cell r="C102" t="str">
            <v>ANALISTA CALIDAD EN LA GESTION</v>
          </cell>
          <cell r="D102" t="str">
            <v>DIRECCION DE PLANIFICACION Y DESARROLLO</v>
          </cell>
          <cell r="E102" t="str">
            <v>FIJO</v>
          </cell>
          <cell r="F102">
            <v>80000</v>
          </cell>
          <cell r="G102">
            <v>2296</v>
          </cell>
          <cell r="H102">
            <v>2432</v>
          </cell>
          <cell r="I102">
            <v>6121.8</v>
          </cell>
          <cell r="J102">
            <v>25</v>
          </cell>
          <cell r="K102">
            <v>10874.8</v>
          </cell>
          <cell r="L102">
            <v>69125.2</v>
          </cell>
          <cell r="M102" t="str">
            <v>F</v>
          </cell>
        </row>
        <row r="103">
          <cell r="B103" t="str">
            <v>ZORAIDA FRANCISCA HERNANDEZ SANCHEZ</v>
          </cell>
          <cell r="C103" t="str">
            <v>ANALISTA FINANCIERA</v>
          </cell>
          <cell r="D103" t="str">
            <v>DEPARTAMENTO FINANCIERO- MEM</v>
          </cell>
          <cell r="E103" t="str">
            <v>FIJO</v>
          </cell>
          <cell r="F103">
            <v>70000</v>
          </cell>
          <cell r="G103">
            <v>2009</v>
          </cell>
          <cell r="H103">
            <v>2128</v>
          </cell>
          <cell r="I103">
            <v>1551.3</v>
          </cell>
          <cell r="J103">
            <v>1602.45</v>
          </cell>
          <cell r="K103">
            <v>7290.75</v>
          </cell>
          <cell r="L103">
            <v>62709.25</v>
          </cell>
          <cell r="M103" t="str">
            <v>F</v>
          </cell>
        </row>
        <row r="104">
          <cell r="B104" t="str">
            <v>AGUSTIN MARTIN HEREDIA GONZALEZ</v>
          </cell>
          <cell r="C104" t="str">
            <v>AUXILIAR ALMACEN</v>
          </cell>
          <cell r="D104" t="str">
            <v>DIRECCION ADMINISTRATIVA FINANCIERA- MEM</v>
          </cell>
          <cell r="E104" t="str">
            <v>FIJO</v>
          </cell>
          <cell r="F104">
            <v>42000</v>
          </cell>
          <cell r="G104">
            <v>1205.4000000000001</v>
          </cell>
          <cell r="H104">
            <v>1276.8</v>
          </cell>
          <cell r="J104">
            <v>5520.59</v>
          </cell>
          <cell r="K104">
            <v>8002.79</v>
          </cell>
          <cell r="L104">
            <v>33997.21</v>
          </cell>
          <cell r="M104" t="str">
            <v>M</v>
          </cell>
        </row>
        <row r="105">
          <cell r="B105" t="str">
            <v>ANA ELIZA BEATRIZ SEYMOUR CASTRO</v>
          </cell>
          <cell r="C105" t="str">
            <v>AUXILIAR ADMINISTRATIVO (A)</v>
          </cell>
          <cell r="D105" t="str">
            <v>DIRECCION ADMINISTRATIVA FINANCIERA- MEM</v>
          </cell>
          <cell r="E105" t="str">
            <v>ESTATUTO SIMPLIFICADO</v>
          </cell>
          <cell r="F105">
            <v>42000</v>
          </cell>
          <cell r="G105">
            <v>1205.4000000000001</v>
          </cell>
          <cell r="H105">
            <v>1276.8</v>
          </cell>
          <cell r="J105">
            <v>11232.630000000001</v>
          </cell>
          <cell r="K105">
            <v>13714.830000000002</v>
          </cell>
          <cell r="L105">
            <v>28285.17</v>
          </cell>
          <cell r="M105" t="str">
            <v>F</v>
          </cell>
        </row>
        <row r="106">
          <cell r="B106" t="str">
            <v>ARIEL ANTONIO ENCARNACION REYES</v>
          </cell>
          <cell r="C106" t="str">
            <v>AUXILIAR ALMACEN Y SUMINISTRO</v>
          </cell>
          <cell r="D106" t="str">
            <v>DIVISION DE ALMACEN Y SUMINISTRO- MEM</v>
          </cell>
          <cell r="E106" t="str">
            <v>ESTATUTO SIMPLIFICADO</v>
          </cell>
          <cell r="F106">
            <v>42000</v>
          </cell>
          <cell r="G106">
            <v>1205.4000000000001</v>
          </cell>
          <cell r="H106">
            <v>1276.8</v>
          </cell>
          <cell r="J106">
            <v>1285</v>
          </cell>
          <cell r="K106">
            <v>3767.2</v>
          </cell>
          <cell r="L106">
            <v>38232.800000000003</v>
          </cell>
          <cell r="M106" t="str">
            <v>M</v>
          </cell>
        </row>
        <row r="107">
          <cell r="B107" t="str">
            <v>ALBERT GOMEZ JIMENEZ</v>
          </cell>
          <cell r="C107" t="str">
            <v>AUXILIAR ADMINISTRATIVO (A)</v>
          </cell>
          <cell r="D107" t="str">
            <v>DIRECCION ADMINISTRATIVA FINANCIERA- MEM</v>
          </cell>
          <cell r="E107" t="str">
            <v>ESTATUTO SIMPLIFICADO</v>
          </cell>
          <cell r="F107">
            <v>42000</v>
          </cell>
          <cell r="G107">
            <v>1205.4000000000001</v>
          </cell>
          <cell r="H107">
            <v>1276.8</v>
          </cell>
          <cell r="J107">
            <v>4109.41</v>
          </cell>
          <cell r="K107">
            <v>6591.61</v>
          </cell>
          <cell r="L107">
            <v>35408.39</v>
          </cell>
          <cell r="M107" t="str">
            <v>M</v>
          </cell>
        </row>
        <row r="108">
          <cell r="B108" t="str">
            <v>BEATRIZ ALFONSECA INIRIO</v>
          </cell>
          <cell r="C108" t="str">
            <v>AUXILIAR ADMINISTRATIVO (A)</v>
          </cell>
          <cell r="D108" t="str">
            <v>VICEMINISTERIO DE ENERGIA</v>
          </cell>
          <cell r="E108" t="str">
            <v>ESTATUTO SIMPLIFICADO</v>
          </cell>
          <cell r="F108">
            <v>42000</v>
          </cell>
          <cell r="G108">
            <v>1205.4000000000001</v>
          </cell>
          <cell r="H108">
            <v>1276.8</v>
          </cell>
          <cell r="J108">
            <v>25</v>
          </cell>
          <cell r="K108">
            <v>2507.1999999999998</v>
          </cell>
          <cell r="L108">
            <v>39492.800000000003</v>
          </cell>
          <cell r="M108" t="str">
            <v>F</v>
          </cell>
        </row>
        <row r="109">
          <cell r="B109" t="str">
            <v>BENITO ALEJANDRO HERNANDEZ MOTA</v>
          </cell>
          <cell r="C109" t="str">
            <v>AUXILIAR ADMINISTRATIVO (A)</v>
          </cell>
          <cell r="D109" t="str">
            <v>DIRECCION ADMINISTRATIVA FINANCIERA- MEM</v>
          </cell>
          <cell r="E109" t="str">
            <v>ESTATUTO SIMPLIFICADO</v>
          </cell>
          <cell r="F109">
            <v>50000</v>
          </cell>
          <cell r="G109">
            <v>1435</v>
          </cell>
          <cell r="H109">
            <v>1520</v>
          </cell>
          <cell r="I109">
            <v>1380.77</v>
          </cell>
          <cell r="J109">
            <v>5179.1000000000004</v>
          </cell>
          <cell r="K109">
            <v>9514.8700000000008</v>
          </cell>
          <cell r="L109">
            <v>40485.129999999997</v>
          </cell>
          <cell r="M109" t="str">
            <v>M</v>
          </cell>
        </row>
        <row r="110">
          <cell r="B110" t="str">
            <v>BRENDA SEVERINO SELMO</v>
          </cell>
          <cell r="C110" t="str">
            <v>AUXILIAR ADMINISTRATIVO (A)</v>
          </cell>
          <cell r="D110" t="str">
            <v>DIRECCION ADMINISTRATIVA FINANCIERA- MEM</v>
          </cell>
          <cell r="E110" t="str">
            <v>ESTATUTO SIMPLIFICADO</v>
          </cell>
          <cell r="F110">
            <v>42000</v>
          </cell>
          <cell r="G110">
            <v>1205.4000000000001</v>
          </cell>
          <cell r="H110">
            <v>1276.8</v>
          </cell>
          <cell r="J110">
            <v>1285</v>
          </cell>
          <cell r="K110">
            <v>3767.2</v>
          </cell>
          <cell r="L110">
            <v>38232.800000000003</v>
          </cell>
          <cell r="M110" t="str">
            <v>F</v>
          </cell>
        </row>
        <row r="111">
          <cell r="B111" t="str">
            <v>CINTHIA RANYELIS MERCADO TRINIDAD</v>
          </cell>
          <cell r="C111" t="str">
            <v>AUXILIAR ADMINISTRATIVO (A)</v>
          </cell>
          <cell r="D111" t="str">
            <v>DIRECCION JURIDICA- MEM</v>
          </cell>
          <cell r="E111" t="str">
            <v>ESTATUTO SIMPLIFICADO</v>
          </cell>
          <cell r="F111">
            <v>42000</v>
          </cell>
          <cell r="G111">
            <v>1205.4000000000001</v>
          </cell>
          <cell r="H111">
            <v>1276.8</v>
          </cell>
          <cell r="J111">
            <v>2382.37</v>
          </cell>
          <cell r="K111">
            <v>4864.57</v>
          </cell>
          <cell r="L111">
            <v>37135.43</v>
          </cell>
          <cell r="M111" t="str">
            <v>F</v>
          </cell>
        </row>
        <row r="112">
          <cell r="B112" t="str">
            <v>CLARA ESTHER RAMIREZ SEVERINO</v>
          </cell>
          <cell r="C112" t="str">
            <v>AUXILIAR PROTOCOLO</v>
          </cell>
          <cell r="D112" t="str">
            <v>DIRECCION DE COMUNICACIONES- MEM</v>
          </cell>
          <cell r="E112" t="str">
            <v>FIJO</v>
          </cell>
          <cell r="F112">
            <v>40000</v>
          </cell>
          <cell r="G112">
            <v>1148</v>
          </cell>
          <cell r="H112">
            <v>1216</v>
          </cell>
          <cell r="J112">
            <v>17602.349999999999</v>
          </cell>
          <cell r="K112">
            <v>19966.349999999999</v>
          </cell>
          <cell r="L112">
            <v>20033.650000000001</v>
          </cell>
          <cell r="M112" t="str">
            <v>F</v>
          </cell>
        </row>
        <row r="113">
          <cell r="B113" t="str">
            <v>DAYMISIS CHANEL CONTRERAS SELMO</v>
          </cell>
          <cell r="C113" t="str">
            <v>AUXILIAR ADMINISTRATIVO (A)</v>
          </cell>
          <cell r="D113" t="str">
            <v>DIRECCION ADMINISTRATIVA FINANCIERA- MEM</v>
          </cell>
          <cell r="E113" t="str">
            <v>ESTATUTO SIMPLIFICADO</v>
          </cell>
          <cell r="F113">
            <v>42000</v>
          </cell>
          <cell r="G113">
            <v>1205.4000000000001</v>
          </cell>
          <cell r="H113">
            <v>1276.8</v>
          </cell>
          <cell r="J113">
            <v>3117.73</v>
          </cell>
          <cell r="K113">
            <v>5599.93</v>
          </cell>
          <cell r="L113">
            <v>36400.07</v>
          </cell>
          <cell r="M113" t="str">
            <v>F</v>
          </cell>
        </row>
        <row r="114">
          <cell r="B114" t="str">
            <v>CARLOS ALCANTARA CABRAL</v>
          </cell>
          <cell r="C114" t="str">
            <v>AUXILIAR ADMINISTRATIVO (A)</v>
          </cell>
          <cell r="D114" t="str">
            <v>VICEMINISTERIO DE MINA</v>
          </cell>
          <cell r="E114" t="str">
            <v>ESTATUTO SIMPLIFICADO</v>
          </cell>
          <cell r="F114">
            <v>35000</v>
          </cell>
          <cell r="G114">
            <v>1004.5</v>
          </cell>
          <cell r="H114">
            <v>1064</v>
          </cell>
          <cell r="J114">
            <v>25</v>
          </cell>
          <cell r="K114">
            <v>2093.5</v>
          </cell>
          <cell r="L114">
            <v>32906.5</v>
          </cell>
          <cell r="M114" t="str">
            <v>M</v>
          </cell>
        </row>
        <row r="115">
          <cell r="B115" t="str">
            <v>CESILIO VASQUEZ</v>
          </cell>
          <cell r="C115" t="str">
            <v>AUXILIAR ALMACEN Y SUMINISTRO</v>
          </cell>
          <cell r="D115" t="str">
            <v>VICEMINISTERIO DE MINA</v>
          </cell>
          <cell r="E115" t="str">
            <v>ESTATUTO SIMPLIFICADO</v>
          </cell>
          <cell r="F115">
            <v>42000</v>
          </cell>
          <cell r="G115">
            <v>1205.4000000000001</v>
          </cell>
          <cell r="H115">
            <v>1276.8</v>
          </cell>
          <cell r="J115">
            <v>25</v>
          </cell>
          <cell r="K115">
            <v>2507.1999999999998</v>
          </cell>
          <cell r="L115">
            <v>39492.800000000003</v>
          </cell>
          <cell r="M115" t="str">
            <v>M</v>
          </cell>
        </row>
        <row r="116">
          <cell r="B116" t="str">
            <v>ERICKSON RAFAEL HERNANDEZ SANCHEZ</v>
          </cell>
          <cell r="C116" t="str">
            <v>AUXILIAR ADMINISTRATIVO (A)</v>
          </cell>
          <cell r="D116" t="str">
            <v>VICEMINISTERIO DE MINA</v>
          </cell>
          <cell r="E116" t="str">
            <v>ESTATUTO SIMPLIFICADO</v>
          </cell>
          <cell r="F116">
            <v>35000</v>
          </cell>
          <cell r="G116">
            <v>1004.5</v>
          </cell>
          <cell r="H116">
            <v>1064</v>
          </cell>
          <cell r="J116">
            <v>1602.45</v>
          </cell>
          <cell r="K116">
            <v>3670.95</v>
          </cell>
          <cell r="L116">
            <v>31329.05</v>
          </cell>
          <cell r="M116" t="str">
            <v>M</v>
          </cell>
        </row>
        <row r="117">
          <cell r="B117" t="str">
            <v>MARGARO PEÑA CAPELLAN</v>
          </cell>
          <cell r="C117" t="str">
            <v>AUXILIAR</v>
          </cell>
          <cell r="D117" t="str">
            <v>VICEMINISTERIO DE MINA</v>
          </cell>
          <cell r="E117" t="str">
            <v>ESTATUTO SIMPLIFICADO</v>
          </cell>
          <cell r="F117">
            <v>30000</v>
          </cell>
          <cell r="G117">
            <v>861</v>
          </cell>
          <cell r="H117">
            <v>912</v>
          </cell>
          <cell r="J117">
            <v>25</v>
          </cell>
          <cell r="K117">
            <v>1798</v>
          </cell>
          <cell r="L117">
            <v>28202</v>
          </cell>
          <cell r="M117" t="str">
            <v>M</v>
          </cell>
        </row>
        <row r="118">
          <cell r="B118" t="str">
            <v>NICAURY ELIZABETH PEGUERO SILVESTRE</v>
          </cell>
          <cell r="C118" t="str">
            <v>AUXILIAR ADMINISTRATIVO (A)</v>
          </cell>
          <cell r="D118" t="str">
            <v>VICEMINISTERIO DE MINA</v>
          </cell>
          <cell r="E118" t="str">
            <v>ESTATUTO SIMPLIFICADO</v>
          </cell>
          <cell r="F118">
            <v>35000</v>
          </cell>
          <cell r="G118">
            <v>1004.5</v>
          </cell>
          <cell r="H118">
            <v>1064</v>
          </cell>
          <cell r="J118">
            <v>6624.37</v>
          </cell>
          <cell r="K118">
            <v>8692.869999999999</v>
          </cell>
          <cell r="L118">
            <v>26307.13</v>
          </cell>
          <cell r="M118" t="str">
            <v>F</v>
          </cell>
        </row>
        <row r="119">
          <cell r="B119" t="str">
            <v>PEDRO MANZUETA</v>
          </cell>
          <cell r="C119" t="str">
            <v>AUXILIAR</v>
          </cell>
          <cell r="D119" t="str">
            <v>VICEMINISTERIO DE MINA</v>
          </cell>
          <cell r="E119" t="str">
            <v>ESTATUTO SIMPLIFICADO</v>
          </cell>
          <cell r="F119">
            <v>30000</v>
          </cell>
          <cell r="G119">
            <v>861</v>
          </cell>
          <cell r="H119">
            <v>912</v>
          </cell>
          <cell r="J119">
            <v>25</v>
          </cell>
          <cell r="K119">
            <v>1798</v>
          </cell>
          <cell r="L119">
            <v>28202</v>
          </cell>
          <cell r="M119" t="str">
            <v>M</v>
          </cell>
        </row>
        <row r="120">
          <cell r="B120" t="str">
            <v>RAMON VENTURA ABREU</v>
          </cell>
          <cell r="C120" t="str">
            <v>AUXILIAR ADMINISTRATIVO (A)</v>
          </cell>
          <cell r="D120" t="str">
            <v>VICEMINISTERIO DE MINA</v>
          </cell>
          <cell r="E120" t="str">
            <v>ESTATUTO SIMPLIFICADO</v>
          </cell>
          <cell r="F120">
            <v>35000</v>
          </cell>
          <cell r="G120">
            <v>1004.5</v>
          </cell>
          <cell r="H120">
            <v>1064</v>
          </cell>
          <cell r="J120">
            <v>25</v>
          </cell>
          <cell r="K120">
            <v>2093.5</v>
          </cell>
          <cell r="L120">
            <v>32906.5</v>
          </cell>
          <cell r="M120" t="str">
            <v>M</v>
          </cell>
        </row>
        <row r="121">
          <cell r="B121" t="str">
            <v>ROSEMARY BUTEN PICHARDO</v>
          </cell>
          <cell r="C121" t="str">
            <v>AUXILIAR ADMINISTRATIVO (A)</v>
          </cell>
          <cell r="D121" t="str">
            <v>DIRECCION DE RECURSOS HUMANOS- MEM</v>
          </cell>
          <cell r="E121" t="str">
            <v>ESTATUTO SIMPLIFICADO</v>
          </cell>
          <cell r="F121">
            <v>42000</v>
          </cell>
          <cell r="G121">
            <v>1205.4000000000001</v>
          </cell>
          <cell r="H121">
            <v>1276.8</v>
          </cell>
          <cell r="I121">
            <v>724.92</v>
          </cell>
          <cell r="J121">
            <v>1285</v>
          </cell>
          <cell r="K121">
            <v>4492.12</v>
          </cell>
          <cell r="L121">
            <v>37507.879999999997</v>
          </cell>
          <cell r="M121" t="str">
            <v>F</v>
          </cell>
        </row>
        <row r="122">
          <cell r="B122" t="str">
            <v>WELIMBER RAMON FABIAN VASQUEZ</v>
          </cell>
          <cell r="C122" t="str">
            <v>AUXILIAR</v>
          </cell>
          <cell r="D122" t="str">
            <v>VICEMINISTERIO DE MINA</v>
          </cell>
          <cell r="E122" t="str">
            <v>ESTATUTO SIMPLIFICADO</v>
          </cell>
          <cell r="F122">
            <v>30000</v>
          </cell>
          <cell r="G122">
            <v>861</v>
          </cell>
          <cell r="H122">
            <v>912</v>
          </cell>
          <cell r="J122">
            <v>25</v>
          </cell>
          <cell r="K122">
            <v>1798</v>
          </cell>
          <cell r="L122">
            <v>28202</v>
          </cell>
          <cell r="M122" t="str">
            <v>M</v>
          </cell>
        </row>
        <row r="123">
          <cell r="B123" t="str">
            <v>YNOSENCIO GALVEZ ROSARIO</v>
          </cell>
          <cell r="C123" t="str">
            <v>AUXILIAR ADMINISTRATIVO (A)</v>
          </cell>
          <cell r="D123" t="str">
            <v>VICEMINISTERIO DE MINA</v>
          </cell>
          <cell r="E123" t="str">
            <v>ESTATUTO SIMPLIFICADO</v>
          </cell>
          <cell r="F123">
            <v>35000</v>
          </cell>
          <cell r="G123">
            <v>1004.5</v>
          </cell>
          <cell r="H123">
            <v>1064</v>
          </cell>
          <cell r="J123">
            <v>25</v>
          </cell>
          <cell r="K123">
            <v>2093.5</v>
          </cell>
          <cell r="L123">
            <v>32906.5</v>
          </cell>
          <cell r="M123" t="str">
            <v>M</v>
          </cell>
        </row>
        <row r="124">
          <cell r="B124" t="str">
            <v>DEIVY MANUEL MORENO MANZANILLO</v>
          </cell>
          <cell r="C124" t="str">
            <v>AUXILIAR ALMACEN Y SUMINISTRO</v>
          </cell>
          <cell r="D124" t="str">
            <v>DIVISION DE ALMACEN Y SUMINISTRO- MEM</v>
          </cell>
          <cell r="E124" t="str">
            <v>ESTATUTO SIMPLIFICADO</v>
          </cell>
          <cell r="F124">
            <v>42000</v>
          </cell>
          <cell r="G124">
            <v>1205.4000000000001</v>
          </cell>
          <cell r="H124">
            <v>1276.8</v>
          </cell>
          <cell r="J124">
            <v>2862.45</v>
          </cell>
          <cell r="K124">
            <v>5344.65</v>
          </cell>
          <cell r="L124">
            <v>36655.35</v>
          </cell>
          <cell r="M124" t="str">
            <v>M</v>
          </cell>
        </row>
        <row r="125">
          <cell r="B125" t="str">
            <v>EDDY MARSE ALMONTE SANCHEZ</v>
          </cell>
          <cell r="C125" t="str">
            <v>AUXILIAR ARCHIVO</v>
          </cell>
          <cell r="D125" t="str">
            <v>DIRECCION ADMINISTRATIVA FINANCIERA- MEM</v>
          </cell>
          <cell r="E125" t="str">
            <v>ESTATUTO SIMPLIFICADO</v>
          </cell>
          <cell r="F125">
            <v>42000</v>
          </cell>
          <cell r="G125">
            <v>1205.4000000000001</v>
          </cell>
          <cell r="H125">
            <v>1276.8</v>
          </cell>
          <cell r="J125">
            <v>5468.5499999999993</v>
          </cell>
          <cell r="K125">
            <v>7950.7499999999991</v>
          </cell>
          <cell r="L125">
            <v>34049.25</v>
          </cell>
          <cell r="M125" t="str">
            <v>M</v>
          </cell>
        </row>
        <row r="126">
          <cell r="B126" t="str">
            <v>EDITH MARIA FLEURIMONT FLEURANT</v>
          </cell>
          <cell r="C126" t="str">
            <v>AUXILIAR ADMINISTRATIVO (A)</v>
          </cell>
          <cell r="D126" t="str">
            <v>CLUB RECREATIVO MEM</v>
          </cell>
          <cell r="E126" t="str">
            <v>ESTATUTO SIMPLIFICADO</v>
          </cell>
          <cell r="F126">
            <v>35000</v>
          </cell>
          <cell r="G126">
            <v>1004.5</v>
          </cell>
          <cell r="H126">
            <v>1064</v>
          </cell>
          <cell r="J126">
            <v>2542.5700000000002</v>
          </cell>
          <cell r="K126">
            <v>4611.07</v>
          </cell>
          <cell r="L126">
            <v>30388.93</v>
          </cell>
          <cell r="M126" t="str">
            <v>F</v>
          </cell>
        </row>
        <row r="127">
          <cell r="B127" t="str">
            <v>NURIS ALTAGRACIA GUANCE MADE</v>
          </cell>
          <cell r="C127" t="str">
            <v>AUXILIAR ADMINISTRATIVO (A)</v>
          </cell>
          <cell r="D127" t="str">
            <v>DIRECCION ADMINISTRATIVA FINANCIERA- MEM</v>
          </cell>
          <cell r="E127" t="str">
            <v>ESTATUTO SIMPLIFICADO</v>
          </cell>
          <cell r="F127">
            <v>32500</v>
          </cell>
          <cell r="G127">
            <v>932.75</v>
          </cell>
          <cell r="H127">
            <v>988</v>
          </cell>
          <cell r="J127">
            <v>1650</v>
          </cell>
          <cell r="K127">
            <v>3570.75</v>
          </cell>
          <cell r="L127">
            <v>28929.25</v>
          </cell>
          <cell r="M127" t="str">
            <v>F</v>
          </cell>
        </row>
        <row r="128">
          <cell r="B128" t="str">
            <v>ELLIOT PEREZ TERRERO</v>
          </cell>
          <cell r="C128" t="str">
            <v>AUXILIAR ADMINISTRATIVO (A)</v>
          </cell>
          <cell r="D128" t="str">
            <v>DIRECCION DE TECNOLOGIAS DE LA INFORMACI</v>
          </cell>
          <cell r="E128" t="str">
            <v>ESTATUTO SIMPLIFICADO</v>
          </cell>
          <cell r="F128">
            <v>42000</v>
          </cell>
          <cell r="G128">
            <v>1205.4000000000001</v>
          </cell>
          <cell r="H128">
            <v>1276.8</v>
          </cell>
          <cell r="J128">
            <v>25</v>
          </cell>
          <cell r="K128">
            <v>2507.1999999999998</v>
          </cell>
          <cell r="L128">
            <v>39492.800000000003</v>
          </cell>
          <cell r="M128" t="str">
            <v>M</v>
          </cell>
        </row>
        <row r="129">
          <cell r="B129" t="str">
            <v>EMELY ALEXANDRA MENDEZ CANO</v>
          </cell>
          <cell r="C129" t="str">
            <v>AUXILIAR ADMINISTRATIVO (A)</v>
          </cell>
          <cell r="D129" t="str">
            <v>VICEMINISTERIO DE ENERGIA</v>
          </cell>
          <cell r="E129" t="str">
            <v>CARRERA ADMINISTRATIVA</v>
          </cell>
          <cell r="F129">
            <v>45000</v>
          </cell>
          <cell r="G129">
            <v>1291.5</v>
          </cell>
          <cell r="H129">
            <v>1368</v>
          </cell>
          <cell r="J129">
            <v>4770.5</v>
          </cell>
          <cell r="K129">
            <v>7430</v>
          </cell>
          <cell r="L129">
            <v>37570</v>
          </cell>
          <cell r="M129" t="str">
            <v>F</v>
          </cell>
        </row>
        <row r="130">
          <cell r="B130" t="str">
            <v>FELICIA HILARIO HERNANDEZ</v>
          </cell>
          <cell r="C130" t="str">
            <v>AUXILIAR ADMINISTRATIVO (A)</v>
          </cell>
          <cell r="D130" t="str">
            <v>DEPARTAMENTO FINANCIERO- MEM</v>
          </cell>
          <cell r="E130" t="str">
            <v>ESTATUTO SIMPLIFICADO</v>
          </cell>
          <cell r="F130">
            <v>42000</v>
          </cell>
          <cell r="G130">
            <v>1205.4000000000001</v>
          </cell>
          <cell r="H130">
            <v>1276.8</v>
          </cell>
          <cell r="J130">
            <v>12273.03</v>
          </cell>
          <cell r="K130">
            <v>14755.23</v>
          </cell>
          <cell r="L130">
            <v>27244.77</v>
          </cell>
          <cell r="M130" t="str">
            <v>F</v>
          </cell>
        </row>
        <row r="131">
          <cell r="B131" t="str">
            <v>FELICIA JOHANNA POZO MONTA¥O</v>
          </cell>
          <cell r="C131" t="str">
            <v>AUXILIAR ADMINISTRATIVO (A)</v>
          </cell>
          <cell r="D131" t="str">
            <v>DIVISION DE COMPRAS Y CONTRATACIONES- ME</v>
          </cell>
          <cell r="E131" t="str">
            <v>ESTATUTO SIMPLIFICADO</v>
          </cell>
          <cell r="F131">
            <v>50000</v>
          </cell>
          <cell r="G131">
            <v>1435</v>
          </cell>
          <cell r="H131">
            <v>1520</v>
          </cell>
          <cell r="J131">
            <v>3890.11</v>
          </cell>
          <cell r="K131">
            <v>6845.1100000000006</v>
          </cell>
          <cell r="L131">
            <v>43154.89</v>
          </cell>
          <cell r="M131" t="str">
            <v>F</v>
          </cell>
        </row>
        <row r="132">
          <cell r="B132" t="str">
            <v>FELIX REYNOSO MORENO</v>
          </cell>
          <cell r="C132" t="str">
            <v>AUXILIAR ADMINISTRATIVO (A)</v>
          </cell>
          <cell r="D132" t="str">
            <v>DIRECCION ADMINISTRATIVA FINANCIERA- MEM</v>
          </cell>
          <cell r="E132" t="str">
            <v>ESTATUTO SIMPLIFICADO</v>
          </cell>
          <cell r="F132">
            <v>42000</v>
          </cell>
          <cell r="G132">
            <v>1205.4000000000001</v>
          </cell>
          <cell r="H132">
            <v>1276.8</v>
          </cell>
          <cell r="J132">
            <v>6543.57</v>
          </cell>
          <cell r="K132">
            <v>9025.77</v>
          </cell>
          <cell r="L132">
            <v>32974.229999999996</v>
          </cell>
          <cell r="M132" t="str">
            <v>M</v>
          </cell>
        </row>
        <row r="133">
          <cell r="B133" t="str">
            <v>GENOVEVA DE LA ROSA DE LA CRUZ</v>
          </cell>
          <cell r="C133" t="str">
            <v>AUXILIAR ALMACEN</v>
          </cell>
          <cell r="D133" t="str">
            <v>DIRECCION ADMINISTRATIVA FINANCIERA- MEM</v>
          </cell>
          <cell r="E133" t="str">
            <v>ESTATUTO SIMPLIFICADO</v>
          </cell>
          <cell r="F133">
            <v>42000</v>
          </cell>
          <cell r="G133">
            <v>1205.4000000000001</v>
          </cell>
          <cell r="H133">
            <v>1276.8</v>
          </cell>
          <cell r="J133">
            <v>4864.2800000000007</v>
          </cell>
          <cell r="K133">
            <v>7346.4800000000005</v>
          </cell>
          <cell r="L133">
            <v>34653.519999999997</v>
          </cell>
          <cell r="M133" t="str">
            <v>F</v>
          </cell>
        </row>
        <row r="134">
          <cell r="B134" t="str">
            <v>ELIZABETH ALVAREZ HENRIQUEZ</v>
          </cell>
          <cell r="C134" t="str">
            <v>AUXILIAR ADMINISTRATIVO (A)</v>
          </cell>
          <cell r="D134" t="str">
            <v>DIVISION DE PRESUPUESTO- MEM</v>
          </cell>
          <cell r="E134" t="str">
            <v>ESTATUTO SIMPLIFICADO</v>
          </cell>
          <cell r="F134">
            <v>42000</v>
          </cell>
          <cell r="G134">
            <v>1205.4000000000001</v>
          </cell>
          <cell r="H134">
            <v>1276.8</v>
          </cell>
          <cell r="J134">
            <v>2839.15</v>
          </cell>
          <cell r="K134">
            <v>5321.35</v>
          </cell>
          <cell r="L134">
            <v>36678.65</v>
          </cell>
          <cell r="M134" t="str">
            <v>F</v>
          </cell>
        </row>
        <row r="135">
          <cell r="B135" t="str">
            <v>RUBEL ALBERTO PEREZ</v>
          </cell>
          <cell r="C135" t="str">
            <v>AUXILIAR ALMACEN Y SUMINISTRO</v>
          </cell>
          <cell r="D135" t="str">
            <v>DIVISION DE ALMACEN Y SUMINISTRO- MEM</v>
          </cell>
          <cell r="E135" t="str">
            <v>ESTATUTO SIMPLIFICADO</v>
          </cell>
          <cell r="F135">
            <v>42000</v>
          </cell>
          <cell r="G135">
            <v>1205.4000000000001</v>
          </cell>
          <cell r="H135">
            <v>1276.8</v>
          </cell>
          <cell r="J135">
            <v>2942.3599999999997</v>
          </cell>
          <cell r="K135">
            <v>5424.5599999999995</v>
          </cell>
          <cell r="L135">
            <v>36575.440000000002</v>
          </cell>
          <cell r="M135" t="str">
            <v>M</v>
          </cell>
        </row>
        <row r="136">
          <cell r="B136" t="str">
            <v>HAROLD MEJIA DIAZ</v>
          </cell>
          <cell r="C136" t="str">
            <v>AUXILIAR ALMACEN Y SUMINISTRO</v>
          </cell>
          <cell r="D136" t="str">
            <v>DIRECCION ADMINISTRATIVA FINANCIERA- MEM</v>
          </cell>
          <cell r="E136" t="str">
            <v>ESTATUTO SIMPLIFICADO</v>
          </cell>
          <cell r="F136">
            <v>42000</v>
          </cell>
          <cell r="G136">
            <v>1205.4000000000001</v>
          </cell>
          <cell r="H136">
            <v>1276.8</v>
          </cell>
          <cell r="J136">
            <v>25</v>
          </cell>
          <cell r="K136">
            <v>2507.1999999999998</v>
          </cell>
          <cell r="L136">
            <v>39492.800000000003</v>
          </cell>
          <cell r="M136" t="str">
            <v>M</v>
          </cell>
        </row>
        <row r="137">
          <cell r="B137" t="str">
            <v>JUAN JOSE RICHARD MENDOZA</v>
          </cell>
          <cell r="C137" t="str">
            <v>AUXILIAR DE ALMACEN Y SUMINIST</v>
          </cell>
          <cell r="D137" t="str">
            <v>DIVISION DE ALMACEN Y SUMINISTRO- MEM</v>
          </cell>
          <cell r="E137" t="str">
            <v>ESTATUTO SIMPLIFICADO</v>
          </cell>
          <cell r="F137">
            <v>40000</v>
          </cell>
          <cell r="G137">
            <v>1216</v>
          </cell>
          <cell r="H137">
            <v>1148</v>
          </cell>
          <cell r="I137">
            <v>442.65</v>
          </cell>
          <cell r="J137">
            <v>0</v>
          </cell>
          <cell r="K137">
            <v>2806.65</v>
          </cell>
          <cell r="L137">
            <v>37193.35</v>
          </cell>
          <cell r="M137" t="str">
            <v>M</v>
          </cell>
        </row>
        <row r="138">
          <cell r="B138" t="str">
            <v>RAMON FRANCISCO DE LA ROSA</v>
          </cell>
          <cell r="C138" t="str">
            <v>AUXILIAR ALMACEN Y SUMINISTRO</v>
          </cell>
          <cell r="D138" t="str">
            <v>DIVISION DE ALMACEN Y SUMINISTRO- MEM</v>
          </cell>
          <cell r="E138" t="str">
            <v>ESTATUTO SIMPLIFICADO</v>
          </cell>
          <cell r="F138">
            <v>32500</v>
          </cell>
          <cell r="G138">
            <v>932.75</v>
          </cell>
          <cell r="H138">
            <v>988</v>
          </cell>
          <cell r="J138">
            <v>25</v>
          </cell>
          <cell r="K138">
            <v>1945.75</v>
          </cell>
          <cell r="L138">
            <v>30554.25</v>
          </cell>
          <cell r="M138" t="str">
            <v>M</v>
          </cell>
        </row>
        <row r="139">
          <cell r="B139" t="str">
            <v>HENDRIX RAFAEL VILLAMAN DOMINGUEZ</v>
          </cell>
          <cell r="C139" t="str">
            <v>AUXILIAR II</v>
          </cell>
          <cell r="D139" t="str">
            <v>DIVISION DE SERVICIOS GENERALES- MEM</v>
          </cell>
          <cell r="E139" t="str">
            <v>ESTATUTO SIMPLIFICADO</v>
          </cell>
          <cell r="F139">
            <v>31500</v>
          </cell>
          <cell r="G139">
            <v>904.05</v>
          </cell>
          <cell r="H139">
            <v>957.6</v>
          </cell>
          <cell r="J139">
            <v>8519.89</v>
          </cell>
          <cell r="K139">
            <v>10381.539999999999</v>
          </cell>
          <cell r="L139">
            <v>21118.46</v>
          </cell>
          <cell r="M139" t="str">
            <v>M</v>
          </cell>
        </row>
        <row r="140">
          <cell r="B140" t="str">
            <v>HIPOLITO REYES</v>
          </cell>
          <cell r="C140" t="str">
            <v>AUXILIAR DE TRANSPORTACION</v>
          </cell>
          <cell r="D140" t="str">
            <v>DIVISION DE SERVICIOS GENERALES- MEM</v>
          </cell>
          <cell r="E140" t="str">
            <v>ESTATUTO SIMPLIFICADO</v>
          </cell>
          <cell r="F140">
            <v>42000</v>
          </cell>
          <cell r="G140">
            <v>1205.4000000000001</v>
          </cell>
          <cell r="H140">
            <v>1276.8</v>
          </cell>
          <cell r="J140">
            <v>7109.46</v>
          </cell>
          <cell r="K140">
            <v>9591.66</v>
          </cell>
          <cell r="L140">
            <v>32408.34</v>
          </cell>
          <cell r="M140" t="str">
            <v>M</v>
          </cell>
        </row>
        <row r="141">
          <cell r="B141" t="str">
            <v>INASKA MARIELA LUCIANO FIGUEREO</v>
          </cell>
          <cell r="C141" t="str">
            <v>AUXILIAR ADMINISTRATIVO II</v>
          </cell>
          <cell r="D141" t="str">
            <v>DIRECCION DE ANALISIS ECONOMICO Y FINANCIERO</v>
          </cell>
          <cell r="E141" t="str">
            <v>ESTATUTO SIMPLIFICADO</v>
          </cell>
          <cell r="F141">
            <v>45000</v>
          </cell>
          <cell r="G141">
            <v>1291.5</v>
          </cell>
          <cell r="H141">
            <v>1368</v>
          </cell>
          <cell r="J141">
            <v>1602.45</v>
          </cell>
          <cell r="K141">
            <v>4261.95</v>
          </cell>
          <cell r="L141">
            <v>40738.050000000003</v>
          </cell>
          <cell r="M141" t="str">
            <v>F</v>
          </cell>
        </row>
        <row r="142">
          <cell r="B142" t="str">
            <v>ISIDRO DE LA ROSA DE JESUS</v>
          </cell>
          <cell r="C142" t="str">
            <v>AUXILIAR ALMACEN Y SUMINISTRO</v>
          </cell>
          <cell r="D142" t="str">
            <v>DIRECCION ADMINISTRATIVA FINANCIERA- MEM</v>
          </cell>
          <cell r="E142" t="str">
            <v>ESTATUTO SIMPLIFICADO</v>
          </cell>
          <cell r="F142">
            <v>42000</v>
          </cell>
          <cell r="G142">
            <v>1205.4000000000001</v>
          </cell>
          <cell r="H142">
            <v>1276.8</v>
          </cell>
          <cell r="J142">
            <v>15011.1</v>
          </cell>
          <cell r="K142">
            <v>17493.3</v>
          </cell>
          <cell r="L142">
            <v>24506.7</v>
          </cell>
          <cell r="M142" t="str">
            <v>M</v>
          </cell>
        </row>
        <row r="143">
          <cell r="B143" t="str">
            <v>JOHAN MANUEL FRIAS PAYANO</v>
          </cell>
          <cell r="C143" t="str">
            <v>AUXILIAR ALMACEN Y SUMINISTRO</v>
          </cell>
          <cell r="D143" t="str">
            <v>DIRECCION ADMINISTRATIVA FINANCIERA- MEM</v>
          </cell>
          <cell r="E143" t="str">
            <v>ESTATUTO SIMPLIFICADO</v>
          </cell>
          <cell r="F143">
            <v>42000</v>
          </cell>
          <cell r="G143">
            <v>1205.4000000000001</v>
          </cell>
          <cell r="H143">
            <v>1276.8</v>
          </cell>
          <cell r="J143">
            <v>7852.95</v>
          </cell>
          <cell r="K143">
            <v>10335.15</v>
          </cell>
          <cell r="L143">
            <v>31664.85</v>
          </cell>
          <cell r="M143" t="str">
            <v>M</v>
          </cell>
        </row>
        <row r="144">
          <cell r="B144" t="str">
            <v>JORGE ARTURO CAYETANO MARTE</v>
          </cell>
          <cell r="C144" t="str">
            <v>AUXILIAR ADMINISTRATIVO (A)</v>
          </cell>
          <cell r="D144" t="str">
            <v>DIRECCION DE PLANIFICACION Y DESARROLLO</v>
          </cell>
          <cell r="E144" t="str">
            <v>ESTATUTO SIMPLIFICADO</v>
          </cell>
          <cell r="F144">
            <v>42000</v>
          </cell>
          <cell r="G144">
            <v>1205.4000000000001</v>
          </cell>
          <cell r="H144">
            <v>1276.8</v>
          </cell>
          <cell r="J144">
            <v>2739.52</v>
          </cell>
          <cell r="K144">
            <v>5221.7199999999993</v>
          </cell>
          <cell r="L144">
            <v>36778.28</v>
          </cell>
          <cell r="M144" t="str">
            <v>M</v>
          </cell>
        </row>
        <row r="145">
          <cell r="B145" t="str">
            <v>JOSE ANTONIO UREÑA DE LA CRUZ</v>
          </cell>
          <cell r="C145" t="str">
            <v>AUXILIAR ALMACEN</v>
          </cell>
          <cell r="D145" t="str">
            <v>DIRECCION ADMINISTRATIVA FINANCIERA- MEM</v>
          </cell>
          <cell r="E145" t="str">
            <v>ESTATUTO SIMPLIFICADO</v>
          </cell>
          <cell r="F145">
            <v>42000</v>
          </cell>
          <cell r="G145">
            <v>1205.4000000000001</v>
          </cell>
          <cell r="H145">
            <v>1276.8</v>
          </cell>
          <cell r="J145">
            <v>1627</v>
          </cell>
          <cell r="K145">
            <v>4109.2</v>
          </cell>
          <cell r="L145">
            <v>37890.800000000003</v>
          </cell>
          <cell r="M145" t="str">
            <v>M</v>
          </cell>
        </row>
        <row r="146">
          <cell r="B146" t="str">
            <v>JUAN EVANGELISTA FIGUEROA BERROA</v>
          </cell>
          <cell r="C146" t="str">
            <v>AUXILIAR ALMACEN Y SUMINISTRO</v>
          </cell>
          <cell r="D146" t="str">
            <v>DIVISION DE SERVICIOS GENERALES- MEM</v>
          </cell>
          <cell r="E146" t="str">
            <v>ESTATUTO SIMPLIFICADO</v>
          </cell>
          <cell r="F146">
            <v>42000</v>
          </cell>
          <cell r="G146">
            <v>1205.4000000000001</v>
          </cell>
          <cell r="H146">
            <v>1276.8</v>
          </cell>
          <cell r="J146">
            <v>3698.47</v>
          </cell>
          <cell r="K146">
            <v>6180.67</v>
          </cell>
          <cell r="L146">
            <v>35819.33</v>
          </cell>
          <cell r="M146" t="str">
            <v>M</v>
          </cell>
        </row>
        <row r="147">
          <cell r="B147" t="str">
            <v>LUZ MARIA JAVIER GARCIA</v>
          </cell>
          <cell r="C147" t="str">
            <v>AUXILIAR</v>
          </cell>
          <cell r="D147" t="str">
            <v>DEPARTAMENTO DE ACCESO A LA INFORMACION</v>
          </cell>
          <cell r="E147" t="str">
            <v>ESTATUTO SIMPLIFICADO</v>
          </cell>
          <cell r="F147">
            <v>50000</v>
          </cell>
          <cell r="G147">
            <v>1435</v>
          </cell>
          <cell r="H147">
            <v>1520</v>
          </cell>
          <cell r="J147">
            <v>5428.9400000000005</v>
          </cell>
          <cell r="K147">
            <v>8383.94</v>
          </cell>
          <cell r="L147">
            <v>41616.06</v>
          </cell>
          <cell r="M147" t="str">
            <v>F</v>
          </cell>
        </row>
        <row r="148">
          <cell r="B148" t="str">
            <v>YOKASTA ALTAGRACIA DE JESUS RODRIGUE</v>
          </cell>
          <cell r="C148" t="str">
            <v>ABOGADO (A)</v>
          </cell>
          <cell r="D148" t="str">
            <v>DIRECCION JURIDICA</v>
          </cell>
          <cell r="E148" t="str">
            <v>CARRERA ADMINISTRATIVA</v>
          </cell>
          <cell r="F148">
            <v>85000</v>
          </cell>
          <cell r="G148">
            <v>2439.5</v>
          </cell>
          <cell r="H148">
            <v>2584</v>
          </cell>
          <cell r="I148">
            <v>8576.99</v>
          </cell>
          <cell r="J148">
            <v>25</v>
          </cell>
          <cell r="K148">
            <v>13625.49</v>
          </cell>
          <cell r="L148">
            <v>71374.509999999995</v>
          </cell>
          <cell r="M148" t="str">
            <v>F</v>
          </cell>
        </row>
        <row r="149">
          <cell r="B149" t="str">
            <v>JUSTO SANTOS MU¥OZ</v>
          </cell>
          <cell r="C149" t="str">
            <v>ABOGADO (A)</v>
          </cell>
          <cell r="D149" t="str">
            <v>DEPARTAMENTO DE ELABORACION DE DOCUMENTO</v>
          </cell>
          <cell r="E149" t="str">
            <v>FIJO</v>
          </cell>
          <cell r="F149">
            <v>80000</v>
          </cell>
          <cell r="G149">
            <v>2296</v>
          </cell>
          <cell r="H149">
            <v>2432</v>
          </cell>
          <cell r="I149">
            <v>5457.39</v>
          </cell>
          <cell r="J149">
            <v>1602.45</v>
          </cell>
          <cell r="K149">
            <v>11787.84</v>
          </cell>
          <cell r="L149">
            <v>68212.160000000003</v>
          </cell>
          <cell r="M149" t="str">
            <v>M</v>
          </cell>
        </row>
        <row r="150">
          <cell r="B150" t="str">
            <v>LUIS ENCARNACION</v>
          </cell>
          <cell r="C150" t="str">
            <v>AUXILIAR DE TRANSPORTACION</v>
          </cell>
          <cell r="D150" t="str">
            <v>DIVISION DE SERVICIOS GENERALES- MEM</v>
          </cell>
          <cell r="E150" t="str">
            <v>ESTATUTO SIMPLIFICADO</v>
          </cell>
          <cell r="F150">
            <v>42000</v>
          </cell>
          <cell r="G150">
            <v>1205.4000000000001</v>
          </cell>
          <cell r="H150">
            <v>1276.8</v>
          </cell>
          <cell r="J150">
            <v>9119.61</v>
          </cell>
          <cell r="K150">
            <v>11601.810000000001</v>
          </cell>
          <cell r="L150">
            <v>30398.19</v>
          </cell>
          <cell r="M150" t="str">
            <v>M</v>
          </cell>
        </row>
        <row r="151">
          <cell r="B151" t="str">
            <v>LUIS FELIPE NIN DE LA CRUZ</v>
          </cell>
          <cell r="C151" t="str">
            <v>AUXILIAR ADMINISTRATIVO (A)</v>
          </cell>
          <cell r="D151" t="str">
            <v>VICEMINISTERIO DE ENERGIA NUCLEAR</v>
          </cell>
          <cell r="E151" t="str">
            <v>ESTATUTO SIMPLIFICADO</v>
          </cell>
          <cell r="F151">
            <v>42000</v>
          </cell>
          <cell r="G151">
            <v>1205.4000000000001</v>
          </cell>
          <cell r="H151">
            <v>1276.8</v>
          </cell>
          <cell r="I151">
            <v>724.92</v>
          </cell>
          <cell r="J151">
            <v>25</v>
          </cell>
          <cell r="K151">
            <v>3232.12</v>
          </cell>
          <cell r="L151">
            <v>38767.879999999997</v>
          </cell>
          <cell r="M151" t="str">
            <v>M</v>
          </cell>
        </row>
        <row r="152">
          <cell r="B152" t="str">
            <v>MARIA ZUNILDA GUTIERREZ TEJADA</v>
          </cell>
          <cell r="C152" t="str">
            <v>AUXILIAR ARCHIVO</v>
          </cell>
          <cell r="D152" t="str">
            <v>DIRECCION ADMINISTRATIVA FINANCIERA- MEM</v>
          </cell>
          <cell r="E152" t="str">
            <v>ESTATUTO SIMPLIFICADO</v>
          </cell>
          <cell r="F152">
            <v>42000</v>
          </cell>
          <cell r="G152">
            <v>1205.4000000000001</v>
          </cell>
          <cell r="H152">
            <v>1276.8</v>
          </cell>
          <cell r="J152">
            <v>1285</v>
          </cell>
          <cell r="K152">
            <v>3767.2</v>
          </cell>
          <cell r="L152">
            <v>38232.800000000003</v>
          </cell>
          <cell r="M152" t="str">
            <v>F</v>
          </cell>
        </row>
        <row r="153">
          <cell r="B153" t="str">
            <v>MARICEL DE LA ROSA NOVA</v>
          </cell>
          <cell r="C153" t="str">
            <v>AUXILIAR ARCHIVO</v>
          </cell>
          <cell r="D153" t="str">
            <v>DIRECCION ADMINISTRATIVA FINANCIERA- MEM</v>
          </cell>
          <cell r="E153" t="str">
            <v>ESTATUTO SIMPLIFICADO</v>
          </cell>
          <cell r="F153">
            <v>42000</v>
          </cell>
          <cell r="G153">
            <v>1205.4000000000001</v>
          </cell>
          <cell r="H153">
            <v>1276.8</v>
          </cell>
          <cell r="J153">
            <v>15423.21</v>
          </cell>
          <cell r="K153">
            <v>17905.41</v>
          </cell>
          <cell r="L153">
            <v>24094.59</v>
          </cell>
          <cell r="M153" t="str">
            <v>F</v>
          </cell>
        </row>
        <row r="154">
          <cell r="B154" t="str">
            <v>ARALISIS LUNA CORPORAN</v>
          </cell>
          <cell r="C154" t="str">
            <v>AUXILIAR ADMINISTRATIVO (A)</v>
          </cell>
          <cell r="D154" t="str">
            <v>DIRECCION DE ASUNTOS AMBIENTALES Y SOCIA</v>
          </cell>
          <cell r="E154" t="str">
            <v>ESTATUTO SIMPLIFICADO</v>
          </cell>
          <cell r="F154">
            <v>42000</v>
          </cell>
          <cell r="G154">
            <v>1205.4000000000001</v>
          </cell>
          <cell r="H154">
            <v>1276.8</v>
          </cell>
          <cell r="J154">
            <v>25</v>
          </cell>
          <cell r="K154">
            <v>2507.1999999999998</v>
          </cell>
          <cell r="L154">
            <v>39492.800000000003</v>
          </cell>
          <cell r="M154" t="str">
            <v>F</v>
          </cell>
        </row>
        <row r="155">
          <cell r="B155" t="str">
            <v>ADRIAN RAFAEL VALDEZ RIVERA</v>
          </cell>
          <cell r="C155" t="str">
            <v>AUXILIAR ADMINISTRATIVO (A)</v>
          </cell>
          <cell r="D155" t="str">
            <v>DEPARTAMENTO DE REGISTRO, CONTROL Y NOMI</v>
          </cell>
          <cell r="E155" t="str">
            <v>ESTATUTO SIMPLIFICADO</v>
          </cell>
          <cell r="F155">
            <v>42000</v>
          </cell>
          <cell r="G155">
            <v>1205.4000000000001</v>
          </cell>
          <cell r="H155">
            <v>1276.8</v>
          </cell>
          <cell r="J155">
            <v>1285</v>
          </cell>
          <cell r="K155">
            <v>3767.2</v>
          </cell>
          <cell r="L155">
            <v>38232.800000000003</v>
          </cell>
          <cell r="M155" t="str">
            <v>M</v>
          </cell>
        </row>
        <row r="156">
          <cell r="B156" t="str">
            <v>ELIANGI SOLIS MORETA</v>
          </cell>
          <cell r="C156" t="str">
            <v>AUXILIAR ADMINISTRATIVO (A)</v>
          </cell>
          <cell r="D156" t="str">
            <v>DIVISION DE PRESUPUESTO- MEM</v>
          </cell>
          <cell r="E156" t="str">
            <v>ESTATUTO SIMPLIFICADO</v>
          </cell>
          <cell r="F156">
            <v>42000</v>
          </cell>
          <cell r="G156">
            <v>1205.4000000000001</v>
          </cell>
          <cell r="H156">
            <v>1276.8</v>
          </cell>
          <cell r="J156">
            <v>3930</v>
          </cell>
          <cell r="K156">
            <v>6412.2</v>
          </cell>
          <cell r="L156">
            <v>35587.800000000003</v>
          </cell>
          <cell r="M156" t="str">
            <v>F</v>
          </cell>
        </row>
        <row r="157">
          <cell r="B157" t="str">
            <v>LUIS ALFONSO NUÑEZ MATOS</v>
          </cell>
          <cell r="C157" t="str">
            <v>AUXILIAR ADMINISTRATIVO (A)</v>
          </cell>
          <cell r="D157" t="str">
            <v>DIVISION DE SERVICIOS GENERALES- MEM</v>
          </cell>
          <cell r="E157" t="str">
            <v>ESTATUTO SIMPLIFICADO</v>
          </cell>
          <cell r="F157">
            <v>42000</v>
          </cell>
          <cell r="G157">
            <v>1205.4000000000001</v>
          </cell>
          <cell r="H157">
            <v>1276.8</v>
          </cell>
          <cell r="J157">
            <v>25</v>
          </cell>
          <cell r="K157">
            <v>2507.1999999999998</v>
          </cell>
          <cell r="L157">
            <v>39492.800000000003</v>
          </cell>
          <cell r="M157" t="str">
            <v>M</v>
          </cell>
        </row>
        <row r="158">
          <cell r="B158" t="str">
            <v>MERCEDES MONTERO MAGALLANE</v>
          </cell>
          <cell r="C158" t="str">
            <v>AUXILIAR ADMINISTRATIVO (A)</v>
          </cell>
          <cell r="D158" t="str">
            <v>DIRECCION ADMINISTRATIVA FINANCIERA- MEM</v>
          </cell>
          <cell r="E158" t="str">
            <v>ESTATUTO SIMPLIFICADO</v>
          </cell>
          <cell r="F158">
            <v>42000</v>
          </cell>
          <cell r="G158">
            <v>1205.4000000000001</v>
          </cell>
          <cell r="H158">
            <v>1276.8</v>
          </cell>
          <cell r="J158">
            <v>7353.04</v>
          </cell>
          <cell r="K158">
            <v>9835.24</v>
          </cell>
          <cell r="L158">
            <v>32164.760000000002</v>
          </cell>
          <cell r="M158" t="str">
            <v>F</v>
          </cell>
        </row>
        <row r="159">
          <cell r="B159" t="str">
            <v>MIGUEL DE LOS SANTOS ROSARIO VARGAS</v>
          </cell>
          <cell r="C159" t="str">
            <v>AUXILIAR ADMINISTRATIVO (A)</v>
          </cell>
          <cell r="D159" t="str">
            <v>DIRECCION ADMINISTRATIVA FINANCIERA- MEM</v>
          </cell>
          <cell r="E159" t="str">
            <v>ESTATUTO SIMPLIFICADO</v>
          </cell>
          <cell r="F159">
            <v>42000</v>
          </cell>
          <cell r="G159">
            <v>1205.4000000000001</v>
          </cell>
          <cell r="H159">
            <v>1276.8</v>
          </cell>
          <cell r="J159">
            <v>25</v>
          </cell>
          <cell r="K159">
            <v>2507.1999999999998</v>
          </cell>
          <cell r="L159">
            <v>39492.800000000003</v>
          </cell>
          <cell r="M159" t="str">
            <v>M</v>
          </cell>
        </row>
        <row r="160">
          <cell r="B160" t="str">
            <v>MIREYA PE A MARTE</v>
          </cell>
          <cell r="C160" t="str">
            <v>AUXILIAR ADMINISTRATIVO (A)</v>
          </cell>
          <cell r="D160" t="str">
            <v>DIRECCION DE ASUNTOS AMBIENTALES Y SOCIA</v>
          </cell>
          <cell r="E160" t="str">
            <v>ESTATUTO SIMPLIFICADO</v>
          </cell>
          <cell r="F160">
            <v>42000</v>
          </cell>
          <cell r="G160">
            <v>1205.4000000000001</v>
          </cell>
          <cell r="H160">
            <v>1276.8</v>
          </cell>
          <cell r="J160">
            <v>10175</v>
          </cell>
          <cell r="K160">
            <v>12657.2</v>
          </cell>
          <cell r="L160">
            <v>29342.799999999999</v>
          </cell>
          <cell r="M160" t="str">
            <v>F</v>
          </cell>
        </row>
        <row r="161">
          <cell r="B161" t="str">
            <v>NATHALIE PEÑA CRUZ</v>
          </cell>
          <cell r="C161" t="str">
            <v>AUXILIAR ADMINISTRATIVO (A)</v>
          </cell>
          <cell r="D161" t="str">
            <v>DIRECCION DE COMUNICACIONES- MEM</v>
          </cell>
          <cell r="E161" t="str">
            <v>ESTATUTO SIMPLIFICADO</v>
          </cell>
          <cell r="F161">
            <v>42000</v>
          </cell>
          <cell r="G161">
            <v>1205.4000000000001</v>
          </cell>
          <cell r="H161">
            <v>1276.8</v>
          </cell>
          <cell r="J161">
            <v>25</v>
          </cell>
          <cell r="K161">
            <v>2507.1999999999998</v>
          </cell>
          <cell r="L161">
            <v>39492.800000000003</v>
          </cell>
          <cell r="M161" t="str">
            <v>F</v>
          </cell>
        </row>
        <row r="162">
          <cell r="B162" t="str">
            <v>NEILA INMACULADA GARCIA HARVEY</v>
          </cell>
          <cell r="C162" t="str">
            <v>AUXILIAR ADMINISTRATIVO (A)</v>
          </cell>
          <cell r="D162" t="str">
            <v>DIVISION DE SERVICIOS GENERALES- MEM</v>
          </cell>
          <cell r="E162" t="str">
            <v>ESTATUTO SIMPLIFICADO</v>
          </cell>
          <cell r="F162">
            <v>50000</v>
          </cell>
          <cell r="G162">
            <v>1435</v>
          </cell>
          <cell r="H162">
            <v>1520</v>
          </cell>
          <cell r="J162">
            <v>4322.16</v>
          </cell>
          <cell r="K162">
            <v>7277.16</v>
          </cell>
          <cell r="L162">
            <v>42722.84</v>
          </cell>
          <cell r="M162" t="str">
            <v>F</v>
          </cell>
        </row>
        <row r="163">
          <cell r="B163" t="str">
            <v>PEDRO ANDRES JIMENEZ RODRIGUEZ</v>
          </cell>
          <cell r="C163" t="str">
            <v>AUXILIAR ARCHIVO</v>
          </cell>
          <cell r="D163" t="str">
            <v>DIRECCION DE RECURSOS HUMANOS- MEM</v>
          </cell>
          <cell r="E163" t="str">
            <v>ESTATUTO SIMPLIFICADO</v>
          </cell>
          <cell r="F163">
            <v>42000</v>
          </cell>
          <cell r="G163">
            <v>1205.4000000000001</v>
          </cell>
          <cell r="H163">
            <v>1276.8</v>
          </cell>
          <cell r="J163">
            <v>6335.43</v>
          </cell>
          <cell r="K163">
            <v>8817.630000000001</v>
          </cell>
          <cell r="L163">
            <v>33182.369999999995</v>
          </cell>
          <cell r="M163" t="str">
            <v>M</v>
          </cell>
        </row>
        <row r="164">
          <cell r="B164" t="str">
            <v>RAMON EDUARDO BERROA</v>
          </cell>
          <cell r="C164" t="str">
            <v>AUXILIAR ARCHIVO</v>
          </cell>
          <cell r="D164" t="str">
            <v>DIRECCION ADMINISTRATIVA FINANCIERA- MEM</v>
          </cell>
          <cell r="E164" t="str">
            <v>ESTATUTO SIMPLIFICADO</v>
          </cell>
          <cell r="F164">
            <v>42000</v>
          </cell>
          <cell r="G164">
            <v>1205.4000000000001</v>
          </cell>
          <cell r="H164">
            <v>1276.8</v>
          </cell>
          <cell r="J164">
            <v>8280.369999999999</v>
          </cell>
          <cell r="K164">
            <v>10762.57</v>
          </cell>
          <cell r="L164">
            <v>31237.43</v>
          </cell>
          <cell r="M164" t="str">
            <v>M</v>
          </cell>
        </row>
        <row r="165">
          <cell r="B165" t="str">
            <v>RAMON PEREYRA EMILIANO</v>
          </cell>
          <cell r="C165" t="str">
            <v>AUXILIAR DE TRANSPORTACION</v>
          </cell>
          <cell r="D165" t="str">
            <v>DIVISION DE SERVICIOS GENERALES- MEM</v>
          </cell>
          <cell r="E165" t="str">
            <v>ESTATUTO SIMPLIFICADO</v>
          </cell>
          <cell r="F165">
            <v>32500</v>
          </cell>
          <cell r="G165">
            <v>932.75</v>
          </cell>
          <cell r="H165">
            <v>988</v>
          </cell>
          <cell r="J165">
            <v>2577.4499999999998</v>
          </cell>
          <cell r="K165">
            <v>4498.2</v>
          </cell>
          <cell r="L165">
            <v>28001.8</v>
          </cell>
          <cell r="M165" t="str">
            <v>M</v>
          </cell>
        </row>
        <row r="166">
          <cell r="B166" t="str">
            <v>LUCINDA CONCEPCION</v>
          </cell>
          <cell r="C166" t="str">
            <v>AUXILIAR ARCHIVO</v>
          </cell>
          <cell r="D166" t="str">
            <v>DIRECCION ADMINISTRATIVA FINANCIERA- MEM</v>
          </cell>
          <cell r="E166" t="str">
            <v>ESTATUTO SIMPLIFICADO</v>
          </cell>
          <cell r="F166">
            <v>42000</v>
          </cell>
          <cell r="G166">
            <v>1205.4000000000001</v>
          </cell>
          <cell r="H166">
            <v>1276.8</v>
          </cell>
          <cell r="I166">
            <v>724.92</v>
          </cell>
          <cell r="J166">
            <v>10105</v>
          </cell>
          <cell r="K166">
            <v>13312.119999999999</v>
          </cell>
          <cell r="L166">
            <v>28687.88</v>
          </cell>
          <cell r="M166" t="str">
            <v>F</v>
          </cell>
        </row>
        <row r="167">
          <cell r="B167" t="str">
            <v>RAQUEL MEDINA GOMEZ</v>
          </cell>
          <cell r="C167" t="str">
            <v>AUXILIAR ADMINISTRATIVO (A)</v>
          </cell>
          <cell r="D167" t="str">
            <v>VICEMINISTERIO DE ENERGIA</v>
          </cell>
          <cell r="E167" t="str">
            <v>ESTATUTO SIMPLIFICADO</v>
          </cell>
          <cell r="F167">
            <v>42000</v>
          </cell>
          <cell r="G167">
            <v>1205.4000000000001</v>
          </cell>
          <cell r="H167">
            <v>1276.8</v>
          </cell>
          <cell r="J167">
            <v>7591.97</v>
          </cell>
          <cell r="K167">
            <v>10074.17</v>
          </cell>
          <cell r="L167">
            <v>31925.83</v>
          </cell>
          <cell r="M167" t="str">
            <v>F</v>
          </cell>
        </row>
        <row r="168">
          <cell r="B168" t="str">
            <v>RICARDO DE JESUS BRAZOBAN</v>
          </cell>
          <cell r="C168" t="str">
            <v>AUXILIAR ADMINISTRATIVO (A)</v>
          </cell>
          <cell r="D168" t="str">
            <v>DIRECCION JURIDICA- MEM</v>
          </cell>
          <cell r="E168" t="str">
            <v>ESTATUTO SIMPLIFICADO</v>
          </cell>
          <cell r="F168">
            <v>32500</v>
          </cell>
          <cell r="G168">
            <v>932.75</v>
          </cell>
          <cell r="H168">
            <v>988</v>
          </cell>
          <cell r="J168">
            <v>4845.5200000000004</v>
          </cell>
          <cell r="K168">
            <v>6766.27</v>
          </cell>
          <cell r="L168">
            <v>25733.73</v>
          </cell>
          <cell r="M168" t="str">
            <v>M</v>
          </cell>
        </row>
        <row r="169">
          <cell r="B169" t="str">
            <v>ROBERTO DE LA CRUZ RODRIGUEZ PEREZ</v>
          </cell>
          <cell r="C169" t="str">
            <v>AUXILIAR ALMACEN</v>
          </cell>
          <cell r="D169" t="str">
            <v>DIRECCION ADMINISTRATIVA FINANCIERA- MEM</v>
          </cell>
          <cell r="E169" t="str">
            <v>ESTATUTO SIMPLIFICADO</v>
          </cell>
          <cell r="F169">
            <v>42000</v>
          </cell>
          <cell r="G169">
            <v>1205.4000000000001</v>
          </cell>
          <cell r="H169">
            <v>1276.8</v>
          </cell>
          <cell r="J169">
            <v>25</v>
          </cell>
          <cell r="K169">
            <v>2507.1999999999998</v>
          </cell>
          <cell r="L169">
            <v>39492.800000000003</v>
          </cell>
          <cell r="M169" t="str">
            <v>M</v>
          </cell>
        </row>
        <row r="170">
          <cell r="B170" t="str">
            <v>SANDRA ALTAGRACIA RUIZ</v>
          </cell>
          <cell r="C170" t="str">
            <v>AUXILIAR ADMINISTRATIVO (A)</v>
          </cell>
          <cell r="D170" t="str">
            <v>DIRECCION ADMINISTRATIVA FINANCIERA- MEM</v>
          </cell>
          <cell r="E170" t="str">
            <v>ESTATUTO SIMPLIFICADO</v>
          </cell>
          <cell r="F170">
            <v>42000</v>
          </cell>
          <cell r="G170">
            <v>1205.4000000000001</v>
          </cell>
          <cell r="H170">
            <v>1276.8</v>
          </cell>
          <cell r="J170">
            <v>7637.42</v>
          </cell>
          <cell r="K170">
            <v>10119.619999999999</v>
          </cell>
          <cell r="L170">
            <v>31880.38</v>
          </cell>
          <cell r="M170" t="str">
            <v>F</v>
          </cell>
        </row>
        <row r="171">
          <cell r="B171" t="str">
            <v>SENCION MARTINEZ DE LA CRUZ</v>
          </cell>
          <cell r="C171" t="str">
            <v>AUXILIAR DE TRANSPORTACION</v>
          </cell>
          <cell r="D171" t="str">
            <v>DIVISION DE SERVICIOS GENERALES- MEM</v>
          </cell>
          <cell r="E171" t="str">
            <v>ESTATUTO SIMPLIFICADO</v>
          </cell>
          <cell r="F171">
            <v>32500</v>
          </cell>
          <cell r="G171">
            <v>932.75</v>
          </cell>
          <cell r="H171">
            <v>988</v>
          </cell>
          <cell r="J171">
            <v>4738.33</v>
          </cell>
          <cell r="K171">
            <v>6659.08</v>
          </cell>
          <cell r="L171">
            <v>25840.92</v>
          </cell>
          <cell r="M171" t="str">
            <v>M</v>
          </cell>
        </row>
        <row r="172">
          <cell r="B172" t="str">
            <v>NELSIDO ANTONIO VALERIO VALERIO</v>
          </cell>
          <cell r="C172" t="str">
            <v>AUXILIAR ADMINISTRATIVO (A)</v>
          </cell>
          <cell r="D172" t="str">
            <v>DIRECCION ADMINISTRATIVA FINANCIERA- MEM</v>
          </cell>
          <cell r="E172" t="str">
            <v>ESTATUTO SIMPLIFICADO</v>
          </cell>
          <cell r="F172">
            <v>42000</v>
          </cell>
          <cell r="G172">
            <v>1205.4000000000001</v>
          </cell>
          <cell r="H172">
            <v>1276.8</v>
          </cell>
          <cell r="J172">
            <v>4825</v>
          </cell>
          <cell r="K172">
            <v>7307.2</v>
          </cell>
          <cell r="L172">
            <v>34692.800000000003</v>
          </cell>
          <cell r="M172" t="str">
            <v>M</v>
          </cell>
        </row>
        <row r="173">
          <cell r="B173" t="str">
            <v>CLODO RAMIREZ MERAN</v>
          </cell>
          <cell r="C173" t="str">
            <v>AUXILIAR ALMACEN Y SUMINISTRO</v>
          </cell>
          <cell r="D173" t="str">
            <v>DIVISION DE SERVICIOS GENERALES- MEM</v>
          </cell>
          <cell r="E173" t="str">
            <v>ESTATUTO SIMPLIFICADO</v>
          </cell>
          <cell r="F173">
            <v>42000</v>
          </cell>
          <cell r="G173">
            <v>1205.4000000000001</v>
          </cell>
          <cell r="H173">
            <v>1276.8</v>
          </cell>
          <cell r="J173">
            <v>7630.91</v>
          </cell>
          <cell r="K173">
            <v>10113.11</v>
          </cell>
          <cell r="L173">
            <v>31886.89</v>
          </cell>
          <cell r="M173" t="str">
            <v>M</v>
          </cell>
        </row>
        <row r="174">
          <cell r="B174" t="str">
            <v>SEVERINO ANTONIO MARTINEZ CASTILLO</v>
          </cell>
          <cell r="C174" t="str">
            <v>AUXILIAR DE TRANSPORTACION</v>
          </cell>
          <cell r="D174" t="str">
            <v>DIVISION DE SERVICIOS GENERALES- MEM</v>
          </cell>
          <cell r="E174" t="str">
            <v>ESTATUTO SIMPLIFICADO</v>
          </cell>
          <cell r="F174">
            <v>42000</v>
          </cell>
          <cell r="G174">
            <v>1205.4000000000001</v>
          </cell>
          <cell r="H174">
            <v>1276.8</v>
          </cell>
          <cell r="J174">
            <v>2125</v>
          </cell>
          <cell r="K174">
            <v>4607.2</v>
          </cell>
          <cell r="L174">
            <v>37392.800000000003</v>
          </cell>
          <cell r="M174" t="str">
            <v>M</v>
          </cell>
        </row>
        <row r="175">
          <cell r="B175" t="str">
            <v>SUDELKA PASCUAL HUNGRIA</v>
          </cell>
          <cell r="C175" t="str">
            <v>AUXILIAR ADMINISTRATIVO (A)</v>
          </cell>
          <cell r="D175" t="str">
            <v>DIRECCION DE COMUNICACIONES- MEM</v>
          </cell>
          <cell r="E175" t="str">
            <v>ESTATUTO SIMPLIFICADO</v>
          </cell>
          <cell r="F175">
            <v>42000</v>
          </cell>
          <cell r="G175">
            <v>1205.4000000000001</v>
          </cell>
          <cell r="H175">
            <v>1276.8</v>
          </cell>
          <cell r="J175">
            <v>25</v>
          </cell>
          <cell r="K175">
            <v>2507.1999999999998</v>
          </cell>
          <cell r="L175">
            <v>39492.800000000003</v>
          </cell>
          <cell r="M175" t="str">
            <v>F</v>
          </cell>
        </row>
        <row r="176">
          <cell r="B176" t="str">
            <v>XIOMARA MERCEDES BENCOSME GERMOSEN</v>
          </cell>
          <cell r="C176" t="str">
            <v>AUXILIAR ADMINISTRATIVO (A)</v>
          </cell>
          <cell r="D176" t="str">
            <v>DIRECCION JURIDICA- MEM</v>
          </cell>
          <cell r="E176" t="str">
            <v>ESTATUTO SIMPLIFICADO</v>
          </cell>
          <cell r="F176">
            <v>42000</v>
          </cell>
          <cell r="G176">
            <v>1205.4000000000001</v>
          </cell>
          <cell r="H176">
            <v>1276.8</v>
          </cell>
          <cell r="I176">
            <v>724.92</v>
          </cell>
          <cell r="J176">
            <v>4292.51</v>
          </cell>
          <cell r="K176">
            <v>7499.63</v>
          </cell>
          <cell r="L176">
            <v>34500.370000000003</v>
          </cell>
          <cell r="M176" t="str">
            <v>F</v>
          </cell>
        </row>
        <row r="177">
          <cell r="B177" t="str">
            <v>YAQUELIN MANZUETA GONZALEZ</v>
          </cell>
          <cell r="C177" t="str">
            <v>AUXILIAR ADMINISTRATIVO (A)</v>
          </cell>
          <cell r="D177" t="str">
            <v>DIRECCION DE PLANIFICACION Y DESARROLLO</v>
          </cell>
          <cell r="E177" t="str">
            <v>ESTATUTO SIMPLIFICADO</v>
          </cell>
          <cell r="F177">
            <v>42000</v>
          </cell>
          <cell r="G177">
            <v>1205.4000000000001</v>
          </cell>
          <cell r="H177">
            <v>1276.8</v>
          </cell>
          <cell r="J177">
            <v>6887.78</v>
          </cell>
          <cell r="K177">
            <v>9369.98</v>
          </cell>
          <cell r="L177">
            <v>32630.02</v>
          </cell>
          <cell r="M177" t="str">
            <v>F</v>
          </cell>
        </row>
        <row r="178">
          <cell r="B178" t="str">
            <v>MANUEL YAFREUDY SUDY DE LOS SANTOS</v>
          </cell>
          <cell r="C178" t="str">
            <v>AUXILIAR ADMINISTRATIVO (A)</v>
          </cell>
          <cell r="D178" t="str">
            <v>DIVISION DE SERVICIOS GENERALES- MEM</v>
          </cell>
          <cell r="E178" t="str">
            <v>ESTATUTO SIMPLIFICADO</v>
          </cell>
          <cell r="F178">
            <v>42000</v>
          </cell>
          <cell r="G178">
            <v>1205.4000000000001</v>
          </cell>
          <cell r="H178">
            <v>1276.8</v>
          </cell>
          <cell r="J178">
            <v>3225</v>
          </cell>
          <cell r="K178">
            <v>5707.2</v>
          </cell>
          <cell r="L178">
            <v>36292.800000000003</v>
          </cell>
          <cell r="M178" t="str">
            <v>M</v>
          </cell>
        </row>
        <row r="179">
          <cell r="B179" t="str">
            <v>YESENIA MONTERO MORILLO</v>
          </cell>
          <cell r="C179" t="str">
            <v>AUXILIAR ADMINISTRATIVO (A)</v>
          </cell>
          <cell r="D179" t="str">
            <v>PARQUE TEMATICO DE ENERGIA RENOVABLE</v>
          </cell>
          <cell r="E179" t="str">
            <v>ESTATUTO SIMPLIFICADO</v>
          </cell>
          <cell r="F179">
            <v>42000</v>
          </cell>
          <cell r="G179">
            <v>1205.4000000000001</v>
          </cell>
          <cell r="H179">
            <v>1276.8</v>
          </cell>
          <cell r="J179">
            <v>3771.95</v>
          </cell>
          <cell r="K179">
            <v>6254.15</v>
          </cell>
          <cell r="L179">
            <v>35745.85</v>
          </cell>
          <cell r="M179" t="str">
            <v>F</v>
          </cell>
        </row>
        <row r="180">
          <cell r="B180" t="str">
            <v>YOMEL MIGUEL CUEVAS MATOS</v>
          </cell>
          <cell r="C180" t="str">
            <v>AUXILIAR ADMINISTRATIVO (A)</v>
          </cell>
          <cell r="D180" t="str">
            <v>DIRECCION JURIDICA- MEM</v>
          </cell>
          <cell r="E180" t="str">
            <v>ESTATUTO SIMPLIFICADO</v>
          </cell>
          <cell r="F180">
            <v>40000</v>
          </cell>
          <cell r="G180">
            <v>1148</v>
          </cell>
          <cell r="H180">
            <v>1216</v>
          </cell>
          <cell r="J180">
            <v>25</v>
          </cell>
          <cell r="K180">
            <v>2389</v>
          </cell>
          <cell r="L180">
            <v>37611</v>
          </cell>
          <cell r="M180" t="str">
            <v>M</v>
          </cell>
        </row>
        <row r="181">
          <cell r="B181" t="str">
            <v>YURIVERKA EUNILSA SILVA GARCIA</v>
          </cell>
          <cell r="C181" t="str">
            <v>AUXILIAR ADMINISTRATIVO (A)</v>
          </cell>
          <cell r="D181" t="str">
            <v>DIVISION DE CONTABILIDAD- MEM</v>
          </cell>
          <cell r="E181" t="str">
            <v>ESTATUTO SIMPLIFICADO</v>
          </cell>
          <cell r="F181">
            <v>42000</v>
          </cell>
          <cell r="G181">
            <v>1205.4000000000001</v>
          </cell>
          <cell r="H181">
            <v>1276.8</v>
          </cell>
          <cell r="J181">
            <v>2545</v>
          </cell>
          <cell r="K181">
            <v>5027.2</v>
          </cell>
          <cell r="L181">
            <v>36972.800000000003</v>
          </cell>
          <cell r="M181" t="str">
            <v>F</v>
          </cell>
        </row>
        <row r="182">
          <cell r="B182" t="str">
            <v>ZOILA NIRKA DE JESUS DE LOS SANTOS</v>
          </cell>
          <cell r="C182" t="str">
            <v>AUXILIAR ADMINISTRATIVO (A)</v>
          </cell>
          <cell r="D182" t="str">
            <v>DIRECCION DE RELACIONES INTERNACIONALES</v>
          </cell>
          <cell r="E182" t="str">
            <v>ESTATUTO SIMPLIFICADO</v>
          </cell>
          <cell r="F182">
            <v>42000</v>
          </cell>
          <cell r="G182">
            <v>1205.4000000000001</v>
          </cell>
          <cell r="H182">
            <v>1276.8</v>
          </cell>
          <cell r="J182">
            <v>25</v>
          </cell>
          <cell r="K182">
            <v>2507.1999999999998</v>
          </cell>
          <cell r="L182">
            <v>39492.800000000003</v>
          </cell>
          <cell r="M182" t="str">
            <v>F</v>
          </cell>
        </row>
        <row r="183">
          <cell r="B183" t="str">
            <v>AGUSTINA ISABEL RIVAS CARO</v>
          </cell>
          <cell r="C183" t="str">
            <v>AUXILIAR ADMINISTRATIVO (A)</v>
          </cell>
          <cell r="D183" t="str">
            <v>VICEMINISTERIO DE MINA</v>
          </cell>
          <cell r="E183" t="str">
            <v>ESTATUTO SIMPLIFICADO</v>
          </cell>
          <cell r="F183">
            <v>42000</v>
          </cell>
          <cell r="G183">
            <v>1205.4000000000001</v>
          </cell>
          <cell r="H183">
            <v>1276.8</v>
          </cell>
          <cell r="J183">
            <v>11737.72</v>
          </cell>
          <cell r="K183">
            <v>14219.919999999998</v>
          </cell>
          <cell r="L183">
            <v>27780.080000000002</v>
          </cell>
          <cell r="M183" t="str">
            <v>F</v>
          </cell>
        </row>
        <row r="184">
          <cell r="B184" t="str">
            <v>ALEXANDRA ROSA BAEZ</v>
          </cell>
          <cell r="C184" t="str">
            <v>AUXILIAR ADMINISTRATIVO (A)</v>
          </cell>
          <cell r="D184" t="str">
            <v>DIRECCION DE RELACIONES INTERNACIONALES</v>
          </cell>
          <cell r="E184" t="str">
            <v>ESTATUTO SIMPLIFICADO</v>
          </cell>
          <cell r="F184">
            <v>42000</v>
          </cell>
          <cell r="G184">
            <v>1205.4000000000001</v>
          </cell>
          <cell r="H184">
            <v>1276.8</v>
          </cell>
          <cell r="J184">
            <v>5684.33</v>
          </cell>
          <cell r="K184">
            <v>8166.53</v>
          </cell>
          <cell r="L184">
            <v>33833.47</v>
          </cell>
          <cell r="M184" t="str">
            <v>F</v>
          </cell>
        </row>
        <row r="185">
          <cell r="B185" t="str">
            <v>DOMINGO PAREDES BRITO</v>
          </cell>
          <cell r="C185" t="str">
            <v>AUXILIAR ADMINISTRATIVO (A)</v>
          </cell>
          <cell r="D185" t="str">
            <v>DIVISION DE SERVICIOS GENERALES- MEM</v>
          </cell>
          <cell r="E185" t="str">
            <v>ESTATUTO SIMPLIFICADO</v>
          </cell>
          <cell r="F185">
            <v>42000</v>
          </cell>
          <cell r="G185">
            <v>1205.4000000000001</v>
          </cell>
          <cell r="H185">
            <v>1276.8</v>
          </cell>
          <cell r="I185">
            <v>724.92</v>
          </cell>
          <cell r="J185">
            <v>8123.2</v>
          </cell>
          <cell r="K185">
            <v>11330.32</v>
          </cell>
          <cell r="L185">
            <v>30669.68</v>
          </cell>
          <cell r="M185" t="str">
            <v>M</v>
          </cell>
        </row>
        <row r="186">
          <cell r="B186" t="str">
            <v>ERIKA PATRICIA BURGOS</v>
          </cell>
          <cell r="C186" t="str">
            <v>AUXILIAR ADMINISTRATIVO (A)</v>
          </cell>
          <cell r="D186" t="str">
            <v>DIRECCION ADMINISTRATIVA FINANCIERA- MEM</v>
          </cell>
          <cell r="E186" t="str">
            <v>ESTATUTO SIMPLIFICADO</v>
          </cell>
          <cell r="F186">
            <v>42000</v>
          </cell>
          <cell r="G186">
            <v>1205.4000000000001</v>
          </cell>
          <cell r="H186">
            <v>1276.8</v>
          </cell>
          <cell r="J186">
            <v>8950.68</v>
          </cell>
          <cell r="K186">
            <v>11432.880000000001</v>
          </cell>
          <cell r="L186">
            <v>30567.119999999999</v>
          </cell>
          <cell r="M186" t="str">
            <v>F</v>
          </cell>
        </row>
        <row r="187">
          <cell r="B187" t="str">
            <v>JENNIFER CAROLINA BIDO RODRIGUEZ</v>
          </cell>
          <cell r="C187" t="str">
            <v>AUXILIAR ADMINISTRATIVO (A)</v>
          </cell>
          <cell r="D187" t="str">
            <v>DIVISION DE COMPRAS Y CONTRATACIONES- ME</v>
          </cell>
          <cell r="E187" t="str">
            <v>ESTATUTO SIMPLIFICADO</v>
          </cell>
          <cell r="F187">
            <v>50000</v>
          </cell>
          <cell r="G187">
            <v>1435</v>
          </cell>
          <cell r="H187">
            <v>1520</v>
          </cell>
          <cell r="J187">
            <v>5825.61</v>
          </cell>
          <cell r="K187">
            <v>8780.61</v>
          </cell>
          <cell r="L187">
            <v>41219.39</v>
          </cell>
          <cell r="M187" t="str">
            <v>F</v>
          </cell>
        </row>
        <row r="188">
          <cell r="B188" t="str">
            <v>DILCIA DE JESUS ABREU</v>
          </cell>
          <cell r="C188" t="str">
            <v>AUXILIAR ADMINISTRATIVO (A)</v>
          </cell>
          <cell r="D188" t="str">
            <v>DIVISION DE CORRESPONDENCIA Y ARCHIVO- M</v>
          </cell>
          <cell r="E188" t="str">
            <v>ESTATUTO SIMPLIFICADO</v>
          </cell>
          <cell r="F188">
            <v>32500</v>
          </cell>
          <cell r="G188">
            <v>932.75</v>
          </cell>
          <cell r="H188">
            <v>988</v>
          </cell>
          <cell r="J188">
            <v>4260.46</v>
          </cell>
          <cell r="K188">
            <v>6181.21</v>
          </cell>
          <cell r="L188">
            <v>26318.79</v>
          </cell>
          <cell r="M188" t="str">
            <v>F</v>
          </cell>
        </row>
        <row r="189">
          <cell r="B189" t="str">
            <v>KATIS MARGARITA MEJIA CONTRERAS</v>
          </cell>
          <cell r="C189" t="str">
            <v>AUXILIAR ADMINISTRATIVO (A)</v>
          </cell>
          <cell r="D189" t="str">
            <v>DIVISION DE CORRESPONDENCIA Y ARCHIVO- M</v>
          </cell>
          <cell r="E189" t="str">
            <v>ESTATUTO SIMPLIFICADO</v>
          </cell>
          <cell r="F189">
            <v>42000</v>
          </cell>
          <cell r="G189">
            <v>1205.4000000000001</v>
          </cell>
          <cell r="H189">
            <v>1276.8</v>
          </cell>
          <cell r="J189">
            <v>7083.17</v>
          </cell>
          <cell r="K189">
            <v>9565.369999999999</v>
          </cell>
          <cell r="L189">
            <v>32434.63</v>
          </cell>
          <cell r="M189" t="str">
            <v>F</v>
          </cell>
        </row>
        <row r="190">
          <cell r="B190" t="str">
            <v>LUCECITA SANCHEZ ESPINAL</v>
          </cell>
          <cell r="C190" t="str">
            <v>AUXILIAR ADMINISTRATIVO (A)</v>
          </cell>
          <cell r="D190" t="str">
            <v>DIVISION DE SERVICIOS GENERALES- MEM</v>
          </cell>
          <cell r="E190" t="str">
            <v>ESTATUTO SIMPLIFICADO</v>
          </cell>
          <cell r="F190">
            <v>42000</v>
          </cell>
          <cell r="G190">
            <v>1205.4000000000001</v>
          </cell>
          <cell r="H190">
            <v>1276.8</v>
          </cell>
          <cell r="J190">
            <v>3638.67</v>
          </cell>
          <cell r="K190">
            <v>6120.87</v>
          </cell>
          <cell r="L190">
            <v>35879.129999999997</v>
          </cell>
          <cell r="M190" t="str">
            <v>F</v>
          </cell>
        </row>
        <row r="191">
          <cell r="B191" t="str">
            <v>MARIA LUISA GARCIA LINARES</v>
          </cell>
          <cell r="C191" t="str">
            <v>AUXILIAR ADMINISTRATIV@</v>
          </cell>
          <cell r="D191" t="str">
            <v>DIVISION DE ARCHIVO Y CORRESPONDENCIA</v>
          </cell>
          <cell r="E191" t="str">
            <v>ESTATUTO SIMPLIFICADO</v>
          </cell>
          <cell r="F191">
            <v>35000</v>
          </cell>
          <cell r="G191">
            <v>1064</v>
          </cell>
          <cell r="H191">
            <v>1004.5</v>
          </cell>
          <cell r="J191">
            <v>0</v>
          </cell>
          <cell r="K191">
            <v>2068.5</v>
          </cell>
          <cell r="L191">
            <v>32931.5</v>
          </cell>
          <cell r="M191" t="str">
            <v>F</v>
          </cell>
        </row>
        <row r="192">
          <cell r="B192" t="str">
            <v>FRANCHELIS MARIA SOSA FRIAS</v>
          </cell>
          <cell r="C192" t="str">
            <v>AUX. EVENTOS Y PROTOCOLO</v>
          </cell>
          <cell r="D192" t="str">
            <v>DEPARTAMENTPO DE RELACIONES PUBLICAS- ME</v>
          </cell>
          <cell r="E192" t="str">
            <v>FIJO</v>
          </cell>
          <cell r="F192">
            <v>42000</v>
          </cell>
          <cell r="G192">
            <v>1205.4000000000001</v>
          </cell>
          <cell r="H192">
            <v>1276.8</v>
          </cell>
          <cell r="J192">
            <v>10000.689999999999</v>
          </cell>
          <cell r="K192">
            <v>12482.89</v>
          </cell>
          <cell r="L192">
            <v>29517.11</v>
          </cell>
          <cell r="M192" t="str">
            <v>F</v>
          </cell>
        </row>
        <row r="193">
          <cell r="B193" t="str">
            <v>OLGA MILENIA PEÑA HERRERA</v>
          </cell>
          <cell r="C193" t="str">
            <v>AUX. EVENTOS Y PROTOCOLO</v>
          </cell>
          <cell r="D193" t="str">
            <v>DIRECCION DE COMUNICACIONES- MEM</v>
          </cell>
          <cell r="E193" t="str">
            <v>FIJO</v>
          </cell>
          <cell r="F193">
            <v>50000</v>
          </cell>
          <cell r="G193">
            <v>1435</v>
          </cell>
          <cell r="H193">
            <v>1520</v>
          </cell>
          <cell r="J193">
            <v>12017.01</v>
          </cell>
          <cell r="K193">
            <v>14972.01</v>
          </cell>
          <cell r="L193">
            <v>35027.99</v>
          </cell>
          <cell r="M193" t="str">
            <v>F</v>
          </cell>
        </row>
        <row r="194">
          <cell r="B194" t="str">
            <v>DINERCI ALVAREZ RODRIGUEZ</v>
          </cell>
          <cell r="C194" t="str">
            <v>AUXILIAR ADMINISTRATIVO (A)</v>
          </cell>
          <cell r="D194" t="str">
            <v>DIRECCION ADMINISTRATIVA FINANCIERA- MEM</v>
          </cell>
          <cell r="E194" t="str">
            <v>ESTATUTO SIMPLIFICADO</v>
          </cell>
          <cell r="F194">
            <v>32500</v>
          </cell>
          <cell r="G194">
            <v>932.75</v>
          </cell>
          <cell r="H194">
            <v>988</v>
          </cell>
          <cell r="J194">
            <v>25</v>
          </cell>
          <cell r="K194">
            <v>1945.75</v>
          </cell>
          <cell r="L194">
            <v>30554.25</v>
          </cell>
          <cell r="M194" t="str">
            <v>F</v>
          </cell>
        </row>
        <row r="195">
          <cell r="B195" t="str">
            <v>FREDDY MARTINEZ</v>
          </cell>
          <cell r="C195" t="str">
            <v>AUXILIAR DE TRANSPORTACION</v>
          </cell>
          <cell r="D195" t="str">
            <v>DIVISION DE SERVICIOS GENERALES- MEM</v>
          </cell>
          <cell r="E195" t="str">
            <v>ESTATUTO SIMPLIFICADO</v>
          </cell>
          <cell r="F195">
            <v>32500</v>
          </cell>
          <cell r="G195">
            <v>932.75</v>
          </cell>
          <cell r="H195">
            <v>988</v>
          </cell>
          <cell r="J195">
            <v>8425.99</v>
          </cell>
          <cell r="K195">
            <v>10346.74</v>
          </cell>
          <cell r="L195">
            <v>22153.260000000002</v>
          </cell>
          <cell r="M195" t="str">
            <v>M</v>
          </cell>
        </row>
        <row r="196">
          <cell r="B196" t="str">
            <v>PABLO MIGUEL RODRIGUEZ RODRIGUEZ</v>
          </cell>
          <cell r="C196" t="str">
            <v>AUXILIAR ALMACEN Y SUMINISTRO</v>
          </cell>
          <cell r="D196" t="str">
            <v>DIVISION DE ALMACEN Y SUMINISTRO- MEM</v>
          </cell>
          <cell r="E196" t="str">
            <v>ESTATUTO SIMPLIFICADO</v>
          </cell>
          <cell r="F196">
            <v>32500</v>
          </cell>
          <cell r="G196">
            <v>932.75</v>
          </cell>
          <cell r="H196">
            <v>988</v>
          </cell>
          <cell r="J196">
            <v>7448.96</v>
          </cell>
          <cell r="K196">
            <v>9369.7099999999991</v>
          </cell>
          <cell r="L196">
            <v>23130.29</v>
          </cell>
          <cell r="M196" t="str">
            <v>M</v>
          </cell>
        </row>
        <row r="197">
          <cell r="B197" t="str">
            <v>ALEJANDRO ALBERTO MAÑON MARTINEZ</v>
          </cell>
          <cell r="C197" t="str">
            <v>AYUDANTE MANTENIMIENTO</v>
          </cell>
          <cell r="D197" t="str">
            <v>DIVISION DE SERVICIOS GENERALES- MEM</v>
          </cell>
          <cell r="E197" t="str">
            <v>ESTATUTO SIMPLIFICADO</v>
          </cell>
          <cell r="F197">
            <v>30000</v>
          </cell>
          <cell r="G197">
            <v>861</v>
          </cell>
          <cell r="H197">
            <v>912</v>
          </cell>
          <cell r="J197">
            <v>2973.02</v>
          </cell>
          <cell r="K197">
            <v>4746.0200000000004</v>
          </cell>
          <cell r="L197">
            <v>25253.98</v>
          </cell>
          <cell r="M197" t="str">
            <v>M</v>
          </cell>
        </row>
        <row r="198">
          <cell r="B198" t="str">
            <v>ALEJANDRO MARTINEZ PACHECO</v>
          </cell>
          <cell r="C198" t="str">
            <v>AYUDANTE DE MANTENIMIENTO</v>
          </cell>
          <cell r="D198" t="str">
            <v>DIVISION DE SERVICIOS GENERALES- MEM</v>
          </cell>
          <cell r="E198" t="str">
            <v>ESTATUTO SIMPLIFICADO</v>
          </cell>
          <cell r="F198">
            <v>30000</v>
          </cell>
          <cell r="G198">
            <v>861</v>
          </cell>
          <cell r="H198">
            <v>912</v>
          </cell>
          <cell r="J198">
            <v>2573.83</v>
          </cell>
          <cell r="K198">
            <v>4346.83</v>
          </cell>
          <cell r="L198">
            <v>25653.17</v>
          </cell>
          <cell r="M198" t="str">
            <v>M</v>
          </cell>
        </row>
        <row r="199">
          <cell r="B199" t="str">
            <v>CESAR AUGUSTO DE LA ROSA DE JASUS</v>
          </cell>
          <cell r="C199" t="str">
            <v>AYUDANTE MANTENIMIENTO</v>
          </cell>
          <cell r="D199" t="str">
            <v>DIRECCION ADMINISTRATIVA FINANCIERA- MEM</v>
          </cell>
          <cell r="E199" t="str">
            <v>ESTATUTO SIMPLIFICADO</v>
          </cell>
          <cell r="F199">
            <v>30000</v>
          </cell>
          <cell r="G199">
            <v>861</v>
          </cell>
          <cell r="H199">
            <v>912</v>
          </cell>
          <cell r="J199">
            <v>8212.5400000000009</v>
          </cell>
          <cell r="K199">
            <v>9985.5400000000009</v>
          </cell>
          <cell r="L199">
            <v>20014.46</v>
          </cell>
          <cell r="M199" t="str">
            <v>M</v>
          </cell>
        </row>
        <row r="200">
          <cell r="B200" t="str">
            <v>FELIX ALCIBIADES LUNA ALBERTO</v>
          </cell>
          <cell r="C200" t="str">
            <v>AYUDANTE MANTENIMIENTO</v>
          </cell>
          <cell r="D200" t="str">
            <v>PARQUE TEMATICO DE ENERGIA RENOVABLE</v>
          </cell>
          <cell r="E200" t="str">
            <v>ESTATUTO SIMPLIFICADO</v>
          </cell>
          <cell r="F200">
            <v>30000</v>
          </cell>
          <cell r="G200">
            <v>861</v>
          </cell>
          <cell r="H200">
            <v>912</v>
          </cell>
          <cell r="J200">
            <v>925</v>
          </cell>
          <cell r="K200">
            <v>2698</v>
          </cell>
          <cell r="L200">
            <v>27302</v>
          </cell>
          <cell r="M200" t="str">
            <v>M</v>
          </cell>
        </row>
        <row r="201">
          <cell r="B201" t="str">
            <v>HIPOLITO YOMAICO SEGURA MARTINEZ</v>
          </cell>
          <cell r="C201" t="str">
            <v>AUX. EVENTOS Y PROTOCOLO</v>
          </cell>
          <cell r="D201" t="str">
            <v>DEPARTAMENTPO DE RELACIONES PUBLICAS- ME</v>
          </cell>
          <cell r="E201" t="str">
            <v>ESTATUTO SIMPLIFICADO</v>
          </cell>
          <cell r="F201">
            <v>40000</v>
          </cell>
          <cell r="G201">
            <v>1148</v>
          </cell>
          <cell r="H201">
            <v>1216</v>
          </cell>
          <cell r="J201">
            <v>1225</v>
          </cell>
          <cell r="K201">
            <v>3589</v>
          </cell>
          <cell r="L201">
            <v>36411</v>
          </cell>
          <cell r="M201" t="str">
            <v>M</v>
          </cell>
        </row>
        <row r="202">
          <cell r="B202" t="str">
            <v>JOSE ANGEL CASTILLO</v>
          </cell>
          <cell r="C202" t="str">
            <v>AYUDANTE</v>
          </cell>
          <cell r="D202" t="str">
            <v>VICEMINISTERIO DE ENERGIA</v>
          </cell>
          <cell r="E202" t="str">
            <v>ESTATUTO SIMPLIFICADO</v>
          </cell>
          <cell r="F202">
            <v>35000</v>
          </cell>
          <cell r="G202">
            <v>1004.5</v>
          </cell>
          <cell r="H202">
            <v>1064</v>
          </cell>
          <cell r="J202">
            <v>2475</v>
          </cell>
          <cell r="K202">
            <v>4543.5</v>
          </cell>
          <cell r="L202">
            <v>30456.5</v>
          </cell>
          <cell r="M202" t="str">
            <v>M</v>
          </cell>
        </row>
        <row r="203">
          <cell r="B203" t="str">
            <v>FEDERICO ALEXIS DIAZ CEBALLOS</v>
          </cell>
          <cell r="C203" t="str">
            <v>AYUDANTE MANTENIMIENTO</v>
          </cell>
          <cell r="D203" t="str">
            <v>VICEMINISTERIO DE ENERGIA</v>
          </cell>
          <cell r="E203" t="str">
            <v>ESTATUTO SIMPLIFICADO</v>
          </cell>
          <cell r="F203">
            <v>30000</v>
          </cell>
          <cell r="G203">
            <v>861</v>
          </cell>
          <cell r="H203">
            <v>912</v>
          </cell>
          <cell r="J203">
            <v>1525</v>
          </cell>
          <cell r="K203">
            <v>3298</v>
          </cell>
          <cell r="L203">
            <v>26702</v>
          </cell>
          <cell r="M203" t="str">
            <v>M</v>
          </cell>
        </row>
        <row r="204">
          <cell r="B204" t="str">
            <v>JOSE AUGUSTO CARRASCO REYES</v>
          </cell>
          <cell r="C204" t="str">
            <v>AYUDANTE DE MANTENIMIENTO</v>
          </cell>
          <cell r="D204" t="str">
            <v>DIRECCION ADMINISTRATIVA FINANCIERA- MEM</v>
          </cell>
          <cell r="E204" t="str">
            <v>ESTATUTO SIMPLIFICADO</v>
          </cell>
          <cell r="F204">
            <v>30000</v>
          </cell>
          <cell r="G204">
            <v>861</v>
          </cell>
          <cell r="H204">
            <v>912</v>
          </cell>
          <cell r="J204">
            <v>2125</v>
          </cell>
          <cell r="K204">
            <v>3898</v>
          </cell>
          <cell r="L204">
            <v>26102</v>
          </cell>
          <cell r="M204" t="str">
            <v>M</v>
          </cell>
        </row>
        <row r="205">
          <cell r="B205" t="str">
            <v>JOSE ANTONIO CRISOSTOMO GUZMAN</v>
          </cell>
          <cell r="C205" t="str">
            <v>AYUDANTE MANTENIMIENTO</v>
          </cell>
          <cell r="D205" t="str">
            <v>DEPARTAMENTO DE SERVICIOS GENERALES</v>
          </cell>
          <cell r="E205" t="str">
            <v>ESTATUTO SIMPLIFICADO</v>
          </cell>
          <cell r="F205">
            <v>25000</v>
          </cell>
          <cell r="G205">
            <v>717.5</v>
          </cell>
          <cell r="H205">
            <v>760</v>
          </cell>
          <cell r="J205">
            <v>775</v>
          </cell>
          <cell r="K205">
            <v>2252.5</v>
          </cell>
          <cell r="L205">
            <v>22747.5</v>
          </cell>
          <cell r="M205" t="str">
            <v>M</v>
          </cell>
        </row>
        <row r="206">
          <cell r="B206" t="str">
            <v>JOSE MANUEL CASTILLO GUZMAN</v>
          </cell>
          <cell r="C206" t="str">
            <v>AYUDANTE DE MANTENIMIENTO</v>
          </cell>
          <cell r="D206" t="str">
            <v>DIVISION DE SERVICIOS GENERALES- MEM</v>
          </cell>
          <cell r="E206" t="str">
            <v>ESTATUTO SIMPLIFICADO</v>
          </cell>
          <cell r="F206">
            <v>30000</v>
          </cell>
          <cell r="G206">
            <v>861</v>
          </cell>
          <cell r="H206">
            <v>912</v>
          </cell>
          <cell r="J206">
            <v>25</v>
          </cell>
          <cell r="K206">
            <v>1798</v>
          </cell>
          <cell r="L206">
            <v>28202</v>
          </cell>
          <cell r="M206" t="str">
            <v>M</v>
          </cell>
        </row>
        <row r="207">
          <cell r="B207" t="str">
            <v>JOSE MANUEL DÏ OLEO</v>
          </cell>
          <cell r="C207" t="str">
            <v>AYUDANTE MANTENIMIENTO</v>
          </cell>
          <cell r="D207" t="str">
            <v>DIRECCION ADMINISTRATIVA FINANCIERA- MEM</v>
          </cell>
          <cell r="E207" t="str">
            <v>ESTATUTO SIMPLIFICADO</v>
          </cell>
          <cell r="F207">
            <v>30000</v>
          </cell>
          <cell r="G207">
            <v>861</v>
          </cell>
          <cell r="H207">
            <v>912</v>
          </cell>
          <cell r="J207">
            <v>4466.26</v>
          </cell>
          <cell r="K207">
            <v>6239.26</v>
          </cell>
          <cell r="L207">
            <v>23760.739999999998</v>
          </cell>
          <cell r="M207" t="str">
            <v>M</v>
          </cell>
        </row>
        <row r="208">
          <cell r="B208" t="str">
            <v>FELIPE NUÑEZ BRAZOBAN</v>
          </cell>
          <cell r="C208" t="str">
            <v>AYUDANTE DE MANTENIMIENTO</v>
          </cell>
          <cell r="D208" t="str">
            <v>DIVISION DE SERVICIOS GENERALES- MEM</v>
          </cell>
          <cell r="E208" t="str">
            <v>ESTATUTO SIMPLIFICADO</v>
          </cell>
          <cell r="F208">
            <v>30000</v>
          </cell>
          <cell r="G208">
            <v>861</v>
          </cell>
          <cell r="H208">
            <v>912</v>
          </cell>
          <cell r="J208">
            <v>1825</v>
          </cell>
          <cell r="K208">
            <v>3598</v>
          </cell>
          <cell r="L208">
            <v>26402</v>
          </cell>
          <cell r="M208" t="str">
            <v>M</v>
          </cell>
        </row>
        <row r="209">
          <cell r="B209" t="str">
            <v>JOSE MERCEDES</v>
          </cell>
          <cell r="C209" t="str">
            <v>AYUDANTE MANTENIMIENTO</v>
          </cell>
          <cell r="D209" t="str">
            <v>DIVISION DE SERVICIOS GENERALES- MEM</v>
          </cell>
          <cell r="E209" t="str">
            <v>ESTATUTO SIMPLIFICADO</v>
          </cell>
          <cell r="F209">
            <v>30000</v>
          </cell>
          <cell r="G209">
            <v>861</v>
          </cell>
          <cell r="H209">
            <v>912</v>
          </cell>
          <cell r="J209">
            <v>2861.6400000000003</v>
          </cell>
          <cell r="K209">
            <v>4634.6400000000003</v>
          </cell>
          <cell r="L209">
            <v>25365.360000000001</v>
          </cell>
          <cell r="M209" t="str">
            <v>M</v>
          </cell>
        </row>
        <row r="210">
          <cell r="B210" t="str">
            <v>LUIS MEJIA SOLIS</v>
          </cell>
          <cell r="C210" t="str">
            <v>AYUDANTE MANTENIMIENTO</v>
          </cell>
          <cell r="D210" t="str">
            <v>DIRECCION ADMINISTRATIVA FINANCIERA- MEM</v>
          </cell>
          <cell r="E210" t="str">
            <v>ESTATUTO SIMPLIFICADO</v>
          </cell>
          <cell r="F210">
            <v>30000</v>
          </cell>
          <cell r="G210">
            <v>861</v>
          </cell>
          <cell r="H210">
            <v>912</v>
          </cell>
          <cell r="J210">
            <v>25</v>
          </cell>
          <cell r="K210">
            <v>1798</v>
          </cell>
          <cell r="L210">
            <v>28202</v>
          </cell>
          <cell r="M210" t="str">
            <v>M</v>
          </cell>
        </row>
        <row r="211">
          <cell r="B211" t="str">
            <v>NANDO DE LAS NIEVES</v>
          </cell>
          <cell r="C211" t="str">
            <v>AYUDANTE DE MANTENIMIENTO</v>
          </cell>
          <cell r="D211" t="str">
            <v>DIVISION DE SERVICIOS GENERALES- MEM</v>
          </cell>
          <cell r="E211" t="str">
            <v>ESTATUTO SIMPLIFICADO</v>
          </cell>
          <cell r="F211">
            <v>30000</v>
          </cell>
          <cell r="G211">
            <v>861</v>
          </cell>
          <cell r="H211">
            <v>912</v>
          </cell>
          <cell r="J211">
            <v>1803.97</v>
          </cell>
          <cell r="K211">
            <v>3576.9700000000003</v>
          </cell>
          <cell r="L211">
            <v>26423.03</v>
          </cell>
          <cell r="M211" t="str">
            <v>M</v>
          </cell>
        </row>
        <row r="212">
          <cell r="B212" t="str">
            <v>NELSON JEREZ</v>
          </cell>
          <cell r="C212" t="str">
            <v>AYUDANTE MANTENIMIENTO</v>
          </cell>
          <cell r="D212" t="str">
            <v>DIVISION DE SERVICIOS GENERALES- MEM</v>
          </cell>
          <cell r="E212" t="str">
            <v>ESTATUTO SIMPLIFICADO</v>
          </cell>
          <cell r="F212">
            <v>30000</v>
          </cell>
          <cell r="G212">
            <v>861</v>
          </cell>
          <cell r="H212">
            <v>912</v>
          </cell>
          <cell r="J212">
            <v>1452.38</v>
          </cell>
          <cell r="K212">
            <v>3225.38</v>
          </cell>
          <cell r="L212">
            <v>26774.62</v>
          </cell>
          <cell r="M212" t="str">
            <v>M</v>
          </cell>
        </row>
        <row r="213">
          <cell r="B213" t="str">
            <v>OSCAR PEREZ</v>
          </cell>
          <cell r="C213" t="str">
            <v>AYUDANTE DE MANTENIMIENTO</v>
          </cell>
          <cell r="D213" t="str">
            <v>DIVISION DE SERVICIOS GENERALES- MEM</v>
          </cell>
          <cell r="E213" t="str">
            <v>ESTATUTO SIMPLIFICADO</v>
          </cell>
          <cell r="F213">
            <v>30000</v>
          </cell>
          <cell r="G213">
            <v>861</v>
          </cell>
          <cell r="H213">
            <v>912</v>
          </cell>
          <cell r="J213">
            <v>1798.48</v>
          </cell>
          <cell r="K213">
            <v>3571.48</v>
          </cell>
          <cell r="L213">
            <v>26428.52</v>
          </cell>
          <cell r="M213" t="str">
            <v>M</v>
          </cell>
        </row>
        <row r="214">
          <cell r="B214" t="str">
            <v>JOSE MANUEL BATISTA TAVERAS</v>
          </cell>
          <cell r="C214" t="str">
            <v>AYUDANTE MANTENIMIENTO</v>
          </cell>
          <cell r="D214" t="str">
            <v>DIVISION DE SERVICIOS GENERALES- MEM</v>
          </cell>
          <cell r="E214" t="str">
            <v>ESTATUTO SIMPLIFICADO</v>
          </cell>
          <cell r="F214">
            <v>30000</v>
          </cell>
          <cell r="G214">
            <v>861</v>
          </cell>
          <cell r="H214">
            <v>912</v>
          </cell>
          <cell r="J214">
            <v>2180.8199999999997</v>
          </cell>
          <cell r="K214">
            <v>3953.8199999999997</v>
          </cell>
          <cell r="L214">
            <v>26046.18</v>
          </cell>
          <cell r="M214" t="str">
            <v>M</v>
          </cell>
        </row>
        <row r="215">
          <cell r="B215" t="str">
            <v>PEDRO ORTIZ</v>
          </cell>
          <cell r="C215" t="str">
            <v>AYUDANTE DE MANTENIMIENTO</v>
          </cell>
          <cell r="D215" t="str">
            <v>DIVISION DE SERVICIOS GENERALES- MEM</v>
          </cell>
          <cell r="E215" t="str">
            <v>ESTATUTO SIMPLIFICADO</v>
          </cell>
          <cell r="F215">
            <v>30000</v>
          </cell>
          <cell r="G215">
            <v>861</v>
          </cell>
          <cell r="H215">
            <v>912</v>
          </cell>
          <cell r="J215">
            <v>1581.52</v>
          </cell>
          <cell r="K215">
            <v>3354.52</v>
          </cell>
          <cell r="L215">
            <v>26645.48</v>
          </cell>
          <cell r="M215" t="str">
            <v>M</v>
          </cell>
        </row>
        <row r="216">
          <cell r="B216" t="str">
            <v>VICTOR JOSE BATISTA PEREZ</v>
          </cell>
          <cell r="C216" t="str">
            <v>AYUDANTE MANTENIMIENTO</v>
          </cell>
          <cell r="D216" t="str">
            <v>DIRECCION ADMINISTRATIVA FINANCIERA- MEM</v>
          </cell>
          <cell r="E216" t="str">
            <v>ESTATUTO SIMPLIFICADO</v>
          </cell>
          <cell r="F216">
            <v>30000</v>
          </cell>
          <cell r="G216">
            <v>861</v>
          </cell>
          <cell r="H216">
            <v>912</v>
          </cell>
          <cell r="J216">
            <v>25</v>
          </cell>
          <cell r="K216">
            <v>1798</v>
          </cell>
          <cell r="L216">
            <v>28202</v>
          </cell>
          <cell r="M216" t="str">
            <v>M</v>
          </cell>
        </row>
        <row r="217">
          <cell r="B217" t="str">
            <v>ZENON DE JESUS HEREDIA</v>
          </cell>
          <cell r="C217" t="str">
            <v>AYUDANTE MANTENIMIENTO</v>
          </cell>
          <cell r="D217" t="str">
            <v>DIVISION DE SERVICIOS GENERALES- MEM</v>
          </cell>
          <cell r="E217" t="str">
            <v>ESTATUTO SIMPLIFICADO</v>
          </cell>
          <cell r="F217">
            <v>30000</v>
          </cell>
          <cell r="G217">
            <v>861</v>
          </cell>
          <cell r="H217">
            <v>912</v>
          </cell>
          <cell r="J217">
            <v>1839.73</v>
          </cell>
          <cell r="K217">
            <v>3612.73</v>
          </cell>
          <cell r="L217">
            <v>26387.27</v>
          </cell>
          <cell r="M217" t="str">
            <v>M</v>
          </cell>
        </row>
        <row r="218">
          <cell r="B218" t="str">
            <v>ALTAGRACIA TORRES ESPINO</v>
          </cell>
          <cell r="C218" t="str">
            <v>SECRETARIA EJECUTIVA</v>
          </cell>
          <cell r="D218" t="str">
            <v>VICEMINISTERIO DE SEGURIDAD ENERGETICA E</v>
          </cell>
          <cell r="E218" t="str">
            <v>ESTATUTO SIMPLIFICADO</v>
          </cell>
          <cell r="F218">
            <v>50000</v>
          </cell>
          <cell r="G218">
            <v>1435</v>
          </cell>
          <cell r="H218">
            <v>1520</v>
          </cell>
          <cell r="J218">
            <v>3093.2799999999997</v>
          </cell>
          <cell r="K218">
            <v>6048.28</v>
          </cell>
          <cell r="L218">
            <v>43951.72</v>
          </cell>
          <cell r="M218" t="str">
            <v>F</v>
          </cell>
        </row>
        <row r="219">
          <cell r="B219" t="str">
            <v>ANA COROLYN CASTRO ULLOA</v>
          </cell>
          <cell r="C219" t="str">
            <v>SECRETARIA EJECUTIVA</v>
          </cell>
          <cell r="D219" t="str">
            <v>DIVISION DE SERVICIOS GENERALES- MEM</v>
          </cell>
          <cell r="E219" t="str">
            <v>ESTATUTO SIMPLIFICADO</v>
          </cell>
          <cell r="F219">
            <v>50000</v>
          </cell>
          <cell r="G219">
            <v>1435</v>
          </cell>
          <cell r="H219">
            <v>1520</v>
          </cell>
          <cell r="J219">
            <v>7283.77</v>
          </cell>
          <cell r="K219">
            <v>10238.77</v>
          </cell>
          <cell r="L219">
            <v>39761.229999999996</v>
          </cell>
          <cell r="M219" t="str">
            <v>F</v>
          </cell>
        </row>
        <row r="220">
          <cell r="B220" t="str">
            <v>ANNY KARIME BIDO DE JESUS</v>
          </cell>
          <cell r="C220" t="str">
            <v>SECRETARIA EJECUTIVA</v>
          </cell>
          <cell r="D220" t="str">
            <v>DIRECCION DE ASUNTOS AMBIENTALES Y SOCIA</v>
          </cell>
          <cell r="E220" t="str">
            <v>ESTATUTO SIMPLIFICADO</v>
          </cell>
          <cell r="F220">
            <v>50000</v>
          </cell>
          <cell r="G220">
            <v>1435</v>
          </cell>
          <cell r="H220">
            <v>1520</v>
          </cell>
          <cell r="J220">
            <v>25</v>
          </cell>
          <cell r="K220">
            <v>2980</v>
          </cell>
          <cell r="L220">
            <v>47020</v>
          </cell>
          <cell r="M220" t="str">
            <v>F</v>
          </cell>
        </row>
        <row r="221">
          <cell r="B221" t="str">
            <v>BIANCA CRISTINA RODRIGUEZ MAZARA</v>
          </cell>
          <cell r="C221" t="str">
            <v>SECRETARIA EJECUTIVA</v>
          </cell>
          <cell r="D221" t="str">
            <v>VICEMINISTERIO DE ENERGIA NUCLEAR</v>
          </cell>
          <cell r="E221" t="str">
            <v>ESTATUTO SIMPLIFICADO</v>
          </cell>
          <cell r="F221">
            <v>50000</v>
          </cell>
          <cell r="G221">
            <v>1435</v>
          </cell>
          <cell r="H221">
            <v>1520</v>
          </cell>
          <cell r="J221">
            <v>25</v>
          </cell>
          <cell r="K221">
            <v>2980</v>
          </cell>
          <cell r="L221">
            <v>47020</v>
          </cell>
          <cell r="M221" t="str">
            <v>F</v>
          </cell>
        </row>
        <row r="222">
          <cell r="B222" t="str">
            <v>CARMEN DE JESUS MARTINEZ TORIBIO</v>
          </cell>
          <cell r="C222" t="str">
            <v>ASISTENTE EJECUTIVA</v>
          </cell>
          <cell r="D222" t="str">
            <v>DIRECCION DE GABINETE</v>
          </cell>
          <cell r="E222" t="str">
            <v>CONFIANZA</v>
          </cell>
          <cell r="F222">
            <v>112000</v>
          </cell>
          <cell r="G222">
            <v>3214.4</v>
          </cell>
          <cell r="H222">
            <v>3404.8</v>
          </cell>
          <cell r="I222">
            <v>14533.67</v>
          </cell>
          <cell r="J222">
            <v>6650.88</v>
          </cell>
          <cell r="K222">
            <v>27803.750000000004</v>
          </cell>
          <cell r="L222">
            <v>84196.25</v>
          </cell>
          <cell r="M222" t="str">
            <v>F</v>
          </cell>
        </row>
        <row r="223">
          <cell r="B223" t="str">
            <v>CARMEN IRIS RUIZ CORONADO</v>
          </cell>
          <cell r="C223" t="str">
            <v>SECRETARIA EJECUTIVA</v>
          </cell>
          <cell r="D223" t="str">
            <v>DIRECCION DE SEGURIDAD</v>
          </cell>
          <cell r="E223" t="str">
            <v>CARRERA ADMINISTRATIVA</v>
          </cell>
          <cell r="F223">
            <v>85000</v>
          </cell>
          <cell r="G223">
            <v>2439.5</v>
          </cell>
          <cell r="H223">
            <v>2584</v>
          </cell>
          <cell r="I223">
            <v>8576.99</v>
          </cell>
          <cell r="J223">
            <v>25</v>
          </cell>
          <cell r="K223">
            <v>13625.49</v>
          </cell>
          <cell r="L223">
            <v>71374.509999999995</v>
          </cell>
          <cell r="M223" t="str">
            <v>F</v>
          </cell>
        </row>
        <row r="224">
          <cell r="B224" t="str">
            <v>CECILIA CASTAÑO PASCUAL</v>
          </cell>
          <cell r="C224" t="str">
            <v>SECRETARIA</v>
          </cell>
          <cell r="D224" t="str">
            <v>DIRECCION ADMINISTRATIVA FINANCIERA- MEM</v>
          </cell>
          <cell r="E224" t="str">
            <v>ESTATUTO SIMPLIFICADO</v>
          </cell>
          <cell r="F224">
            <v>50000</v>
          </cell>
          <cell r="G224">
            <v>1435</v>
          </cell>
          <cell r="H224">
            <v>1520</v>
          </cell>
          <cell r="J224">
            <v>9713.23</v>
          </cell>
          <cell r="K224">
            <v>12668.23</v>
          </cell>
          <cell r="L224">
            <v>37331.770000000004</v>
          </cell>
          <cell r="M224" t="str">
            <v>F</v>
          </cell>
        </row>
        <row r="225">
          <cell r="B225" t="str">
            <v>CINDY LISSETTE FRIAS VENTURA</v>
          </cell>
          <cell r="C225" t="str">
            <v>SECRETARIA EJECUTIVA</v>
          </cell>
          <cell r="D225" t="str">
            <v>VICEMINISTERIO DE ENERGIA</v>
          </cell>
          <cell r="E225" t="str">
            <v>ESTATUTO SIMPLIFICADO</v>
          </cell>
          <cell r="F225">
            <v>50000</v>
          </cell>
          <cell r="G225">
            <v>1435</v>
          </cell>
          <cell r="H225">
            <v>1520</v>
          </cell>
          <cell r="J225">
            <v>1525</v>
          </cell>
          <cell r="K225">
            <v>4480</v>
          </cell>
          <cell r="L225">
            <v>45520</v>
          </cell>
          <cell r="M225" t="str">
            <v>F</v>
          </cell>
        </row>
        <row r="226">
          <cell r="B226" t="str">
            <v>FRANCHESCA CRUZ GARCIA</v>
          </cell>
          <cell r="C226" t="str">
            <v>SECRETARIA</v>
          </cell>
          <cell r="D226" t="str">
            <v>VICEMINISTERIO DE ENERGIA</v>
          </cell>
          <cell r="E226" t="str">
            <v>ESTATUTO SIMPLIFICADO</v>
          </cell>
          <cell r="F226">
            <v>35000</v>
          </cell>
          <cell r="G226">
            <v>1004.5</v>
          </cell>
          <cell r="H226">
            <v>1064</v>
          </cell>
          <cell r="J226">
            <v>2125</v>
          </cell>
          <cell r="K226">
            <v>4193.5</v>
          </cell>
          <cell r="L226">
            <v>30806.5</v>
          </cell>
          <cell r="M226" t="str">
            <v>M</v>
          </cell>
        </row>
        <row r="227">
          <cell r="B227" t="str">
            <v>CINDY YAMILET HERNANDEZ</v>
          </cell>
          <cell r="C227" t="str">
            <v>SECRETARIA</v>
          </cell>
          <cell r="D227" t="str">
            <v>PARQUE TEMATICO DE ENERGIA RENOVABLE</v>
          </cell>
          <cell r="E227" t="str">
            <v>ESTATUTO SIMPLIFICADO</v>
          </cell>
          <cell r="F227">
            <v>50000</v>
          </cell>
          <cell r="G227">
            <v>1435</v>
          </cell>
          <cell r="H227">
            <v>1520</v>
          </cell>
          <cell r="J227">
            <v>2525</v>
          </cell>
          <cell r="K227">
            <v>5480</v>
          </cell>
          <cell r="L227">
            <v>44520</v>
          </cell>
          <cell r="M227" t="str">
            <v>F</v>
          </cell>
        </row>
        <row r="228">
          <cell r="B228" t="str">
            <v>CRISELDA DE LA ROSA DELGADO</v>
          </cell>
          <cell r="C228" t="str">
            <v>SECRETARIA</v>
          </cell>
          <cell r="D228" t="str">
            <v>VICEMINISTERIO DE ENERGIA</v>
          </cell>
          <cell r="E228" t="str">
            <v>ESTATUTO SIMPLIFICADO</v>
          </cell>
          <cell r="F228">
            <v>35000</v>
          </cell>
          <cell r="G228">
            <v>1004.5</v>
          </cell>
          <cell r="H228">
            <v>1064</v>
          </cell>
          <cell r="J228">
            <v>2483.35</v>
          </cell>
          <cell r="K228">
            <v>4551.8500000000004</v>
          </cell>
          <cell r="L228">
            <v>30448.15</v>
          </cell>
          <cell r="M228" t="str">
            <v>F</v>
          </cell>
        </row>
        <row r="229">
          <cell r="B229" t="str">
            <v>DULCE MARIA LUIS OZORIA</v>
          </cell>
          <cell r="C229" t="str">
            <v>SECRETARIA EJECUTIVA</v>
          </cell>
          <cell r="D229" t="str">
            <v>VICEMINISTERIO DE ENERGIA</v>
          </cell>
          <cell r="E229" t="str">
            <v>ESTATUTO SIMPLIFICADO</v>
          </cell>
          <cell r="F229">
            <v>50000</v>
          </cell>
          <cell r="G229">
            <v>1435</v>
          </cell>
          <cell r="H229">
            <v>1520</v>
          </cell>
          <cell r="I229">
            <v>1854</v>
          </cell>
          <cell r="J229">
            <v>5896.16</v>
          </cell>
          <cell r="K229">
            <v>10705.16</v>
          </cell>
          <cell r="L229">
            <v>39294.839999999997</v>
          </cell>
          <cell r="M229" t="str">
            <v>F</v>
          </cell>
        </row>
        <row r="230">
          <cell r="B230" t="str">
            <v>ELIZABETH MARY REYNOSO TEJADA</v>
          </cell>
          <cell r="C230" t="str">
            <v>SECRETARIA EJECUTIVA</v>
          </cell>
          <cell r="D230" t="str">
            <v>DIVISION DE SERVICIOS GENERALES- MEM</v>
          </cell>
          <cell r="E230" t="str">
            <v>ESTATUTO SIMPLIFICADO</v>
          </cell>
          <cell r="F230">
            <v>50000</v>
          </cell>
          <cell r="G230">
            <v>1435</v>
          </cell>
          <cell r="H230">
            <v>1520</v>
          </cell>
          <cell r="J230">
            <v>14393.65</v>
          </cell>
          <cell r="K230">
            <v>17348.650000000001</v>
          </cell>
          <cell r="L230">
            <v>32651.35</v>
          </cell>
          <cell r="M230" t="str">
            <v>F</v>
          </cell>
        </row>
        <row r="231">
          <cell r="B231" t="str">
            <v>ESTERIN ROSAINA SANTANA TEJADA</v>
          </cell>
          <cell r="C231" t="str">
            <v>SECRETARIA</v>
          </cell>
          <cell r="D231" t="str">
            <v>DIRECCION DE RECURSOS HUMANOS- MEM</v>
          </cell>
          <cell r="E231" t="str">
            <v>ESTATUTO SIMPLIFICADO</v>
          </cell>
          <cell r="F231">
            <v>50000</v>
          </cell>
          <cell r="G231">
            <v>1435</v>
          </cell>
          <cell r="H231">
            <v>1520</v>
          </cell>
          <cell r="J231">
            <v>1525</v>
          </cell>
          <cell r="K231">
            <v>4480</v>
          </cell>
          <cell r="L231">
            <v>45520</v>
          </cell>
          <cell r="M231" t="str">
            <v>F</v>
          </cell>
        </row>
        <row r="232">
          <cell r="B232" t="str">
            <v>EUSTAQUIA BRAZOBAN GONZALEZ</v>
          </cell>
          <cell r="C232" t="str">
            <v>SECRETARIA</v>
          </cell>
          <cell r="D232" t="str">
            <v>DIRECCION ADMINISTRATIVA FINANCIERA- MEM</v>
          </cell>
          <cell r="E232" t="str">
            <v>ESTATUTO SIMPLIFICADO</v>
          </cell>
          <cell r="F232">
            <v>50000</v>
          </cell>
          <cell r="G232">
            <v>1435</v>
          </cell>
          <cell r="H232">
            <v>1520</v>
          </cell>
          <cell r="J232">
            <v>6994.51</v>
          </cell>
          <cell r="K232">
            <v>9949.51</v>
          </cell>
          <cell r="L232">
            <v>40050.49</v>
          </cell>
          <cell r="M232" t="str">
            <v>F</v>
          </cell>
        </row>
        <row r="233">
          <cell r="B233" t="str">
            <v>FATIMA DE JESUS NOVA ROSADO</v>
          </cell>
          <cell r="C233" t="str">
            <v>SECRETARIA EJECUTIVA</v>
          </cell>
          <cell r="D233" t="str">
            <v>DIRECCION DE TECNOLOGIAS DE LA INFORMACI</v>
          </cell>
          <cell r="E233" t="str">
            <v>ESTATUTO SIMPLIFICADO</v>
          </cell>
          <cell r="F233">
            <v>50000</v>
          </cell>
          <cell r="G233">
            <v>1435</v>
          </cell>
          <cell r="H233">
            <v>1520</v>
          </cell>
          <cell r="J233">
            <v>5025</v>
          </cell>
          <cell r="K233">
            <v>7980</v>
          </cell>
          <cell r="L233">
            <v>42020</v>
          </cell>
          <cell r="M233" t="str">
            <v>F</v>
          </cell>
        </row>
        <row r="234">
          <cell r="B234" t="str">
            <v>INDHIRA MIGUELINA BILLINI MINYETY</v>
          </cell>
          <cell r="C234" t="str">
            <v>SECRETARIA EJECUTIVA</v>
          </cell>
          <cell r="D234" t="str">
            <v>DIRECCION ADMINISTRATIVA FINANCIERA- MEM</v>
          </cell>
          <cell r="E234" t="str">
            <v>ESTATUTO SIMPLIFICADO</v>
          </cell>
          <cell r="F234">
            <v>50000</v>
          </cell>
          <cell r="G234">
            <v>1435</v>
          </cell>
          <cell r="H234">
            <v>1520</v>
          </cell>
          <cell r="J234">
            <v>25</v>
          </cell>
          <cell r="K234">
            <v>2980</v>
          </cell>
          <cell r="L234">
            <v>47020</v>
          </cell>
          <cell r="M234" t="str">
            <v>F</v>
          </cell>
        </row>
        <row r="235">
          <cell r="B235" t="str">
            <v>JHONAIKA DEL CARMEN PEGUERO ROSARIO</v>
          </cell>
          <cell r="C235" t="str">
            <v>SECRETARIA EJECUTIVA</v>
          </cell>
          <cell r="D235" t="str">
            <v>DIRECCION ADMINISTRATIVA FINANCIERA- MEM</v>
          </cell>
          <cell r="E235" t="str">
            <v>ESTATUTO SIMPLIFICADO</v>
          </cell>
          <cell r="F235">
            <v>50000</v>
          </cell>
          <cell r="G235">
            <v>1435</v>
          </cell>
          <cell r="H235">
            <v>1520</v>
          </cell>
          <cell r="J235">
            <v>5025</v>
          </cell>
          <cell r="K235">
            <v>7980</v>
          </cell>
          <cell r="L235">
            <v>42020</v>
          </cell>
          <cell r="M235" t="str">
            <v>F</v>
          </cell>
        </row>
        <row r="236">
          <cell r="B236" t="str">
            <v>JOHAN MANUEL MERCEDES GOMEZ</v>
          </cell>
          <cell r="C236" t="str">
            <v>SECRETARIO (A)</v>
          </cell>
          <cell r="D236" t="str">
            <v>VICEMINISTERIO DE ENERGIA</v>
          </cell>
          <cell r="E236" t="str">
            <v>ESTATUTO SIMPLIFICADO</v>
          </cell>
          <cell r="F236">
            <v>50000</v>
          </cell>
          <cell r="G236">
            <v>1435</v>
          </cell>
          <cell r="H236">
            <v>1520</v>
          </cell>
          <cell r="J236">
            <v>25</v>
          </cell>
          <cell r="K236">
            <v>2980</v>
          </cell>
          <cell r="L236">
            <v>47020</v>
          </cell>
          <cell r="M236" t="str">
            <v>M</v>
          </cell>
        </row>
        <row r="237">
          <cell r="B237" t="str">
            <v>KARLA ALEJANDRA SALAZAR CASTILLO</v>
          </cell>
          <cell r="C237" t="str">
            <v>SECRETARIA</v>
          </cell>
          <cell r="D237" t="str">
            <v>DIRECCION DE RECURSOS HUMANOS- MEM</v>
          </cell>
          <cell r="E237" t="str">
            <v>ESTATUTO SIMPLIFICADO</v>
          </cell>
          <cell r="F237">
            <v>50000</v>
          </cell>
          <cell r="G237">
            <v>1435</v>
          </cell>
          <cell r="H237">
            <v>1520</v>
          </cell>
          <cell r="J237">
            <v>25</v>
          </cell>
          <cell r="K237">
            <v>2980</v>
          </cell>
          <cell r="L237">
            <v>47020</v>
          </cell>
          <cell r="M237" t="str">
            <v>F</v>
          </cell>
        </row>
        <row r="238">
          <cell r="B238" t="str">
            <v>PAMELA NIN QUELIZ</v>
          </cell>
          <cell r="C238" t="str">
            <v>SECRETARIA</v>
          </cell>
          <cell r="D238" t="str">
            <v>DIRECCION DE SEGURIDAD ENERGETICA- MEM</v>
          </cell>
          <cell r="E238" t="str">
            <v>ESTATUTO SIMPLIFICADO</v>
          </cell>
          <cell r="F238">
            <v>50000</v>
          </cell>
          <cell r="G238">
            <v>1435</v>
          </cell>
          <cell r="H238">
            <v>1520</v>
          </cell>
          <cell r="J238">
            <v>25</v>
          </cell>
          <cell r="K238">
            <v>2980</v>
          </cell>
          <cell r="L238">
            <v>47020</v>
          </cell>
          <cell r="M238" t="str">
            <v>F</v>
          </cell>
        </row>
        <row r="239">
          <cell r="B239" t="str">
            <v>CARMEN YARICIA MARCELINO CONCEPCION</v>
          </cell>
          <cell r="C239" t="str">
            <v>SECRETARIA</v>
          </cell>
          <cell r="D239" t="str">
            <v>DIRECCION ADMINISTRATIVA FINANCIERA- MEM</v>
          </cell>
          <cell r="E239" t="str">
            <v>ESTATUTO SIMPLIFICADO</v>
          </cell>
          <cell r="F239">
            <v>50000</v>
          </cell>
          <cell r="G239">
            <v>1435</v>
          </cell>
          <cell r="H239">
            <v>1520</v>
          </cell>
          <cell r="J239">
            <v>25</v>
          </cell>
          <cell r="K239">
            <v>2980</v>
          </cell>
          <cell r="L239">
            <v>47020</v>
          </cell>
          <cell r="M239" t="str">
            <v>F</v>
          </cell>
        </row>
        <row r="240">
          <cell r="B240" t="str">
            <v>LAURA VICTORIA TAVERAS ALVAREZ</v>
          </cell>
          <cell r="C240" t="str">
            <v>SECRETARIA</v>
          </cell>
          <cell r="D240" t="str">
            <v>VICEMINISTERIO DE ENERGIA</v>
          </cell>
          <cell r="E240" t="str">
            <v>ESTATUTO SIMPLIFICADO</v>
          </cell>
          <cell r="F240">
            <v>50000</v>
          </cell>
          <cell r="G240">
            <v>1435</v>
          </cell>
          <cell r="H240">
            <v>1520</v>
          </cell>
          <cell r="J240">
            <v>4025</v>
          </cell>
          <cell r="K240">
            <v>6980</v>
          </cell>
          <cell r="L240">
            <v>43020</v>
          </cell>
          <cell r="M240" t="str">
            <v>F</v>
          </cell>
        </row>
        <row r="241">
          <cell r="B241" t="str">
            <v>ALTAGRACIA ISABEL RODRIGUEZ CEPEDA</v>
          </cell>
          <cell r="C241" t="str">
            <v>SECRETARIA</v>
          </cell>
          <cell r="D241" t="str">
            <v>DIRECCION ADMINISTRATIVA FINANCIERA- MEM</v>
          </cell>
          <cell r="E241" t="str">
            <v>ESTATUTO SIMPLIFICADO</v>
          </cell>
          <cell r="F241">
            <v>50000</v>
          </cell>
          <cell r="G241">
            <v>1435</v>
          </cell>
          <cell r="H241">
            <v>1520</v>
          </cell>
          <cell r="J241">
            <v>2275</v>
          </cell>
          <cell r="K241">
            <v>5230</v>
          </cell>
          <cell r="L241">
            <v>44770</v>
          </cell>
          <cell r="M241" t="str">
            <v>F</v>
          </cell>
        </row>
        <row r="242">
          <cell r="B242" t="str">
            <v>ROSELDY DEL CARMEN MORILLO TINEO</v>
          </cell>
          <cell r="C242" t="str">
            <v>SECRETARIA</v>
          </cell>
          <cell r="D242" t="str">
            <v>DIRECCION DE ASUNTOS AMBIENTALES Y SOCIA</v>
          </cell>
          <cell r="E242" t="str">
            <v>ESTATUTO SIMPLIFICADO</v>
          </cell>
          <cell r="F242">
            <v>50000</v>
          </cell>
          <cell r="G242">
            <v>1435</v>
          </cell>
          <cell r="H242">
            <v>1520</v>
          </cell>
          <cell r="J242">
            <v>25</v>
          </cell>
          <cell r="K242">
            <v>2980</v>
          </cell>
          <cell r="L242">
            <v>47020</v>
          </cell>
          <cell r="M242" t="str">
            <v>F</v>
          </cell>
        </row>
        <row r="243">
          <cell r="B243" t="str">
            <v>LILA ROSARIO RODRIGUEZ DE BAEZ</v>
          </cell>
          <cell r="C243" t="str">
            <v>SECRETARIA</v>
          </cell>
          <cell r="D243" t="str">
            <v>DIRECCION DE PLANIFICACION Y DESARROLLO</v>
          </cell>
          <cell r="E243" t="str">
            <v>ESTATUTO SIMPLIFICADO</v>
          </cell>
          <cell r="F243">
            <v>50000</v>
          </cell>
          <cell r="G243">
            <v>1435</v>
          </cell>
          <cell r="H243">
            <v>1520</v>
          </cell>
          <cell r="J243">
            <v>25</v>
          </cell>
          <cell r="K243">
            <v>2980</v>
          </cell>
          <cell r="L243">
            <v>47020</v>
          </cell>
          <cell r="M243" t="str">
            <v>F</v>
          </cell>
        </row>
        <row r="244">
          <cell r="B244" t="str">
            <v>LOURDES LANTIGUA GARCIA</v>
          </cell>
          <cell r="C244" t="str">
            <v>SECRETARIA EJECUTIVA</v>
          </cell>
          <cell r="D244" t="str">
            <v>DIRECCION DE ASUNTOS AMBIENTALES Y SOCIA</v>
          </cell>
          <cell r="E244" t="str">
            <v>ESTATUTO SIMPLIFICADO</v>
          </cell>
          <cell r="F244">
            <v>50000</v>
          </cell>
          <cell r="G244">
            <v>1435</v>
          </cell>
          <cell r="H244">
            <v>1520</v>
          </cell>
          <cell r="J244">
            <v>25</v>
          </cell>
          <cell r="K244">
            <v>2980</v>
          </cell>
          <cell r="L244">
            <v>47020</v>
          </cell>
          <cell r="M244" t="str">
            <v>F</v>
          </cell>
        </row>
        <row r="245">
          <cell r="B245" t="str">
            <v>MAGDA LEONOR LORENZO OVIEDO</v>
          </cell>
          <cell r="C245" t="str">
            <v>SECRETARIA EJECUTIVA</v>
          </cell>
          <cell r="D245" t="str">
            <v>DIRECCION DE COMUNICACIONES- MEM</v>
          </cell>
          <cell r="E245" t="str">
            <v>ESTATUTO SIMPLIFICADO</v>
          </cell>
          <cell r="F245">
            <v>50000</v>
          </cell>
          <cell r="G245">
            <v>1435</v>
          </cell>
          <cell r="H245">
            <v>1520</v>
          </cell>
          <cell r="J245">
            <v>10988.43</v>
          </cell>
          <cell r="K245">
            <v>13943.43</v>
          </cell>
          <cell r="L245">
            <v>36056.57</v>
          </cell>
          <cell r="M245" t="str">
            <v>F</v>
          </cell>
        </row>
        <row r="246">
          <cell r="B246" t="str">
            <v>MARIA DEL PILAR BRITO VALENTIN</v>
          </cell>
          <cell r="C246" t="str">
            <v>SECRETARIA EJECUTIVA</v>
          </cell>
          <cell r="D246" t="str">
            <v>VICEMINISTERIO DE HIDROCARBUROS</v>
          </cell>
          <cell r="E246" t="str">
            <v>ESTATUTO SIMPLIFICADO</v>
          </cell>
          <cell r="F246">
            <v>50000</v>
          </cell>
          <cell r="G246">
            <v>1435</v>
          </cell>
          <cell r="H246">
            <v>1520</v>
          </cell>
          <cell r="J246">
            <v>2525</v>
          </cell>
          <cell r="K246">
            <v>5480</v>
          </cell>
          <cell r="L246">
            <v>44520</v>
          </cell>
          <cell r="M246" t="str">
            <v>F</v>
          </cell>
        </row>
        <row r="247">
          <cell r="B247" t="str">
            <v>MAIRELINE MAGDALENA RAMIREZ PEREZ</v>
          </cell>
          <cell r="C247" t="str">
            <v>SECRETARIA</v>
          </cell>
          <cell r="D247" t="str">
            <v>DIRECCION DE ASUNTOS AMBIENTALES Y SOCIA</v>
          </cell>
          <cell r="E247" t="str">
            <v>ESTATUTO SIMPLIFICADO</v>
          </cell>
          <cell r="F247">
            <v>50000</v>
          </cell>
          <cell r="G247">
            <v>1435</v>
          </cell>
          <cell r="H247">
            <v>1520</v>
          </cell>
          <cell r="J247">
            <v>25</v>
          </cell>
          <cell r="K247">
            <v>2980</v>
          </cell>
          <cell r="L247">
            <v>47020</v>
          </cell>
          <cell r="M247" t="str">
            <v>F</v>
          </cell>
        </row>
        <row r="248">
          <cell r="B248" t="str">
            <v>MARIAN JHEDISSA MEDINA GARABITO</v>
          </cell>
          <cell r="C248" t="str">
            <v>SECRETARIA</v>
          </cell>
          <cell r="D248" t="str">
            <v>VICEMINISTERIO DE ENERGIA</v>
          </cell>
          <cell r="E248" t="str">
            <v>ESTATUTO SIMPLIFICADO</v>
          </cell>
          <cell r="F248">
            <v>50000</v>
          </cell>
          <cell r="G248">
            <v>1435</v>
          </cell>
          <cell r="H248">
            <v>1520</v>
          </cell>
          <cell r="J248">
            <v>7525</v>
          </cell>
          <cell r="K248">
            <v>10480</v>
          </cell>
          <cell r="L248">
            <v>39520</v>
          </cell>
          <cell r="M248" t="str">
            <v>F</v>
          </cell>
        </row>
        <row r="249">
          <cell r="B249" t="str">
            <v>IVELISSE DEL CARMEN MUÑOZ MEJIA</v>
          </cell>
          <cell r="C249" t="str">
            <v>SECRETARIA EJECUTIVA</v>
          </cell>
          <cell r="D249" t="str">
            <v>VICEMINISTERIO DE MINA</v>
          </cell>
          <cell r="E249" t="str">
            <v>ESTATUTO SIMPLIFICADO</v>
          </cell>
          <cell r="F249">
            <v>80000</v>
          </cell>
          <cell r="G249">
            <v>2296</v>
          </cell>
          <cell r="H249">
            <v>2432</v>
          </cell>
          <cell r="J249">
            <v>2425</v>
          </cell>
          <cell r="K249">
            <v>7153</v>
          </cell>
          <cell r="L249">
            <v>72847</v>
          </cell>
          <cell r="M249" t="str">
            <v>F</v>
          </cell>
        </row>
        <row r="250">
          <cell r="B250" t="str">
            <v>MERCEDES NATASHA RODRIGUEZ HERNANDEZ</v>
          </cell>
          <cell r="C250" t="str">
            <v>SECRETARIA EJECUTIVA</v>
          </cell>
          <cell r="D250" t="str">
            <v>DIRECCION DE PLANIFICACION Y DESARROLLO</v>
          </cell>
          <cell r="E250" t="str">
            <v>ESTATUTO SIMPLIFICADO</v>
          </cell>
          <cell r="F250">
            <v>50000</v>
          </cell>
          <cell r="G250">
            <v>1435</v>
          </cell>
          <cell r="H250">
            <v>1520</v>
          </cell>
          <cell r="J250">
            <v>6442.2</v>
          </cell>
          <cell r="K250">
            <v>9397.2000000000007</v>
          </cell>
          <cell r="L250">
            <v>40602.800000000003</v>
          </cell>
          <cell r="M250" t="str">
            <v>F</v>
          </cell>
        </row>
        <row r="251">
          <cell r="B251" t="str">
            <v>RASHELL ANTONIA MENDEZ LORA</v>
          </cell>
          <cell r="C251" t="str">
            <v>SECRETARIA</v>
          </cell>
          <cell r="D251" t="str">
            <v>VICEMINISTERIO DE SEGURIDAD ENERGETICA E</v>
          </cell>
          <cell r="E251" t="str">
            <v>ESTATUTO SIMPLIFICADO</v>
          </cell>
          <cell r="F251">
            <v>50000</v>
          </cell>
          <cell r="G251">
            <v>1435</v>
          </cell>
          <cell r="H251">
            <v>1520</v>
          </cell>
          <cell r="J251">
            <v>4982.42</v>
          </cell>
          <cell r="K251">
            <v>7937.42</v>
          </cell>
          <cell r="L251">
            <v>42062.58</v>
          </cell>
          <cell r="M251" t="str">
            <v>F</v>
          </cell>
        </row>
        <row r="252">
          <cell r="B252" t="str">
            <v>YASHLEY ALTAGRACIA PEÑA MEDINA</v>
          </cell>
          <cell r="C252" t="str">
            <v>SECRETARIA</v>
          </cell>
          <cell r="D252" t="str">
            <v>VICEMINISTERIO DE AHORRO ENERGETICO GUBE</v>
          </cell>
          <cell r="E252" t="str">
            <v>ESTATUTO SIMPLIFICADO</v>
          </cell>
          <cell r="F252">
            <v>50000</v>
          </cell>
          <cell r="G252">
            <v>1435</v>
          </cell>
          <cell r="H252">
            <v>1520</v>
          </cell>
          <cell r="J252">
            <v>25</v>
          </cell>
          <cell r="K252">
            <v>2980</v>
          </cell>
          <cell r="L252">
            <v>47020</v>
          </cell>
          <cell r="M252" t="str">
            <v>F</v>
          </cell>
        </row>
        <row r="253">
          <cell r="B253" t="str">
            <v>ELIYEN ADOLFO RODRIGUEZ RODRIGUEZ</v>
          </cell>
          <cell r="C253" t="str">
            <v>FACILITADOR</v>
          </cell>
          <cell r="D253" t="str">
            <v>VICEMINISTERIO DE AHORRO ENERGETICO GUBE</v>
          </cell>
          <cell r="E253" t="str">
            <v>FIJO</v>
          </cell>
          <cell r="F253">
            <v>40000</v>
          </cell>
          <cell r="G253">
            <v>1148</v>
          </cell>
          <cell r="H253">
            <v>1216</v>
          </cell>
          <cell r="J253">
            <v>25</v>
          </cell>
          <cell r="K253">
            <v>2389</v>
          </cell>
          <cell r="L253">
            <v>37611</v>
          </cell>
          <cell r="M253" t="str">
            <v>M</v>
          </cell>
        </row>
        <row r="254">
          <cell r="B254" t="str">
            <v>GUILLERMO PEREZ FELIX</v>
          </cell>
          <cell r="C254" t="str">
            <v>FACILITADOR</v>
          </cell>
          <cell r="D254" t="str">
            <v>DIRECCION DE ASUNTOS AMBIENTALES Y SOCIA</v>
          </cell>
          <cell r="E254" t="str">
            <v>ESTATUTO SIMPLIFICADO</v>
          </cell>
          <cell r="F254">
            <v>40000</v>
          </cell>
          <cell r="G254">
            <v>1148</v>
          </cell>
          <cell r="H254">
            <v>1216</v>
          </cell>
          <cell r="J254">
            <v>25</v>
          </cell>
          <cell r="K254">
            <v>2389</v>
          </cell>
          <cell r="L254">
            <v>37611</v>
          </cell>
          <cell r="M254" t="str">
            <v>M</v>
          </cell>
        </row>
        <row r="255">
          <cell r="B255" t="str">
            <v>MILAGROS CABRERA MATEO</v>
          </cell>
          <cell r="C255" t="str">
            <v>FACILITADOR PROVINCIAL</v>
          </cell>
          <cell r="D255" t="str">
            <v>DIRECCION DE ASUNTOS AMBIENTALES Y SOCIA</v>
          </cell>
          <cell r="E255" t="str">
            <v>FIJO</v>
          </cell>
          <cell r="F255">
            <v>35000</v>
          </cell>
          <cell r="G255">
            <v>1004.5</v>
          </cell>
          <cell r="H255">
            <v>1064</v>
          </cell>
          <cell r="J255">
            <v>25</v>
          </cell>
          <cell r="K255">
            <v>2093.5</v>
          </cell>
          <cell r="L255">
            <v>32906.5</v>
          </cell>
          <cell r="M255" t="str">
            <v>F</v>
          </cell>
        </row>
        <row r="256">
          <cell r="B256" t="str">
            <v>PEDRO DE LOS SANTOS AYBAL</v>
          </cell>
          <cell r="C256" t="str">
            <v>FACILITADOR MUNICIPAL</v>
          </cell>
          <cell r="D256" t="str">
            <v>DIRECCION DE ASUNTOS AMBIENTALES Y SOCIA</v>
          </cell>
          <cell r="E256" t="str">
            <v>FIJO</v>
          </cell>
          <cell r="F256">
            <v>35000</v>
          </cell>
          <cell r="G256">
            <v>1004.5</v>
          </cell>
          <cell r="H256">
            <v>1064</v>
          </cell>
          <cell r="J256">
            <v>25</v>
          </cell>
          <cell r="K256">
            <v>2093.5</v>
          </cell>
          <cell r="L256">
            <v>32906.5</v>
          </cell>
          <cell r="M256" t="str">
            <v>M</v>
          </cell>
        </row>
        <row r="257">
          <cell r="B257" t="str">
            <v>WILLIAMS PARRA MARTINEZ</v>
          </cell>
          <cell r="C257" t="str">
            <v>FACILITADOR MUNICIPAL</v>
          </cell>
          <cell r="D257" t="str">
            <v>DIRECCION DE ASUNTOS AMBIENTALES Y SOCIA</v>
          </cell>
          <cell r="E257" t="str">
            <v>ESTATUTO SIMPLIFICADO</v>
          </cell>
          <cell r="F257">
            <v>35000</v>
          </cell>
          <cell r="G257">
            <v>1004.5</v>
          </cell>
          <cell r="H257">
            <v>1064</v>
          </cell>
          <cell r="J257">
            <v>25</v>
          </cell>
          <cell r="K257">
            <v>2093.5</v>
          </cell>
          <cell r="L257">
            <v>32906.5</v>
          </cell>
          <cell r="M257" t="str">
            <v>M</v>
          </cell>
        </row>
        <row r="258">
          <cell r="B258" t="str">
            <v>GABRIEL FRANCISCO CARELA VALERA</v>
          </cell>
          <cell r="C258" t="str">
            <v>SOPORTE USUARIO</v>
          </cell>
          <cell r="D258" t="str">
            <v>DEPARTAMENTO DE DESARROLLO E IMPLEMENTAC</v>
          </cell>
          <cell r="E258" t="str">
            <v>CARRERA ADMINISTRATIVA</v>
          </cell>
          <cell r="F258">
            <v>55000</v>
          </cell>
          <cell r="G258">
            <v>1578.5</v>
          </cell>
          <cell r="H258">
            <v>1672</v>
          </cell>
          <cell r="J258">
            <v>25</v>
          </cell>
          <cell r="K258">
            <v>3275.5</v>
          </cell>
          <cell r="L258">
            <v>51724.5</v>
          </cell>
          <cell r="M258" t="str">
            <v>M</v>
          </cell>
        </row>
        <row r="259">
          <cell r="B259" t="str">
            <v>JOEL HERMOGENES NUÑEZ BUENO</v>
          </cell>
          <cell r="C259" t="str">
            <v>SOPORTE USUARIO</v>
          </cell>
          <cell r="D259" t="str">
            <v>DEPARTAMENTO DE SEGURIDAD Y MONITOREO TIC</v>
          </cell>
          <cell r="E259" t="str">
            <v>CARRERA ADMINISTRATIVA</v>
          </cell>
          <cell r="F259">
            <v>55000</v>
          </cell>
          <cell r="G259">
            <v>1578.5</v>
          </cell>
          <cell r="H259">
            <v>1672</v>
          </cell>
          <cell r="J259">
            <v>25</v>
          </cell>
          <cell r="K259">
            <v>3275.5</v>
          </cell>
          <cell r="L259">
            <v>51724.5</v>
          </cell>
          <cell r="M259" t="str">
            <v>M</v>
          </cell>
        </row>
        <row r="260">
          <cell r="B260" t="str">
            <v>JOSE MANUEL DE JESUS SANCHEZ CAMPOS</v>
          </cell>
          <cell r="C260" t="str">
            <v>SOPORTE INFORMATICO</v>
          </cell>
          <cell r="D260" t="str">
            <v>DEPARTAMENTO DE ADMINISTRACION DEL SERVI</v>
          </cell>
          <cell r="E260" t="str">
            <v>FIJO</v>
          </cell>
          <cell r="F260">
            <v>60000</v>
          </cell>
          <cell r="G260">
            <v>1722</v>
          </cell>
          <cell r="H260">
            <v>1824</v>
          </cell>
          <cell r="J260">
            <v>6722.18</v>
          </cell>
          <cell r="K260">
            <v>10268.18</v>
          </cell>
          <cell r="L260">
            <v>49731.82</v>
          </cell>
          <cell r="M260" t="str">
            <v>M</v>
          </cell>
        </row>
        <row r="261">
          <cell r="B261" t="str">
            <v>CARMEN RITA FONDEUR DIAZ</v>
          </cell>
          <cell r="C261" t="str">
            <v>ASISTENTE</v>
          </cell>
          <cell r="D261" t="str">
            <v>VICEMINISTERIO DE ENERGIA NUCLEAR</v>
          </cell>
          <cell r="E261" t="str">
            <v>FIJO</v>
          </cell>
          <cell r="F261">
            <v>70000</v>
          </cell>
          <cell r="G261">
            <v>2009</v>
          </cell>
          <cell r="H261">
            <v>2128</v>
          </cell>
          <cell r="I261">
            <v>2490.61</v>
          </cell>
          <cell r="J261">
            <v>820.3</v>
          </cell>
          <cell r="K261">
            <v>7447.9100000000008</v>
          </cell>
          <cell r="L261">
            <v>62552.09</v>
          </cell>
          <cell r="M261" t="str">
            <v>F</v>
          </cell>
        </row>
        <row r="262">
          <cell r="B262" t="str">
            <v>CAROLINA DEL MAR RODRIGUEZ PIMENTEL</v>
          </cell>
          <cell r="C262" t="str">
            <v>ASISTENTE</v>
          </cell>
          <cell r="D262" t="str">
            <v>VICEMINISTERIO DE SEGURIDAD ENERGETICA E</v>
          </cell>
          <cell r="E262" t="str">
            <v>CONFIANZA</v>
          </cell>
          <cell r="F262">
            <v>70000</v>
          </cell>
          <cell r="G262">
            <v>2009</v>
          </cell>
          <cell r="H262">
            <v>2128</v>
          </cell>
          <cell r="I262">
            <v>2490.61</v>
          </cell>
          <cell r="J262">
            <v>25</v>
          </cell>
          <cell r="K262">
            <v>6652.6100000000006</v>
          </cell>
          <cell r="L262">
            <v>63347.39</v>
          </cell>
          <cell r="M262" t="str">
            <v>F</v>
          </cell>
        </row>
        <row r="263">
          <cell r="B263" t="str">
            <v>GERBELLYN NATALIA MATEO CORNIEL</v>
          </cell>
          <cell r="C263" t="str">
            <v>ASISTENTE</v>
          </cell>
          <cell r="D263" t="str">
            <v>VICEMINISTERIO DE ENERGIA</v>
          </cell>
          <cell r="E263" t="str">
            <v>CONFIANZA</v>
          </cell>
          <cell r="F263">
            <v>80000</v>
          </cell>
          <cell r="G263">
            <v>2296</v>
          </cell>
          <cell r="H263">
            <v>2432</v>
          </cell>
          <cell r="I263">
            <v>7400.84</v>
          </cell>
          <cell r="J263">
            <v>820.3</v>
          </cell>
          <cell r="K263">
            <v>12949.14</v>
          </cell>
          <cell r="L263">
            <v>67050.86</v>
          </cell>
          <cell r="M263" t="str">
            <v>F</v>
          </cell>
        </row>
        <row r="264">
          <cell r="B264" t="str">
            <v>JUAN ROSA CESPEDES</v>
          </cell>
          <cell r="C264" t="str">
            <v>ASISTENTE</v>
          </cell>
          <cell r="D264" t="str">
            <v>DESPACHO DEL MINISTRO</v>
          </cell>
          <cell r="E264" t="str">
            <v>CONFIANZA</v>
          </cell>
          <cell r="F264">
            <v>100000</v>
          </cell>
          <cell r="G264">
            <v>2870</v>
          </cell>
          <cell r="H264">
            <v>3040</v>
          </cell>
          <cell r="I264">
            <v>11710.97</v>
          </cell>
          <cell r="J264">
            <v>1602.45</v>
          </cell>
          <cell r="K264">
            <v>19223.420000000002</v>
          </cell>
          <cell r="L264">
            <v>80776.58</v>
          </cell>
          <cell r="M264" t="str">
            <v>M</v>
          </cell>
        </row>
        <row r="265">
          <cell r="B265" t="str">
            <v>KATHERINE MARIA DEL VALLE SANCHEZ</v>
          </cell>
          <cell r="C265" t="str">
            <v>ASISTENTE</v>
          </cell>
          <cell r="D265" t="str">
            <v>DIRECCION JURIDICA- MEM</v>
          </cell>
          <cell r="E265" t="str">
            <v>FIJO</v>
          </cell>
          <cell r="F265">
            <v>70000</v>
          </cell>
          <cell r="G265">
            <v>2009</v>
          </cell>
          <cell r="H265">
            <v>2128</v>
          </cell>
          <cell r="I265">
            <v>5368.48</v>
          </cell>
          <cell r="J265">
            <v>8630.4399999999987</v>
          </cell>
          <cell r="K265">
            <v>18135.919999999998</v>
          </cell>
          <cell r="L265">
            <v>51864.08</v>
          </cell>
          <cell r="M265" t="str">
            <v>F</v>
          </cell>
        </row>
        <row r="266">
          <cell r="B266" t="str">
            <v>KATIUSKA NAIRE ESTEVEZ GARRIDO</v>
          </cell>
          <cell r="C266" t="str">
            <v>ASISTENTE</v>
          </cell>
          <cell r="D266" t="str">
            <v>VICEMINISTERIO DE MINA</v>
          </cell>
          <cell r="E266" t="str">
            <v>CONFIANZA</v>
          </cell>
          <cell r="F266">
            <v>75000</v>
          </cell>
          <cell r="G266">
            <v>2152.5</v>
          </cell>
          <cell r="H266">
            <v>2280</v>
          </cell>
          <cell r="J266">
            <v>25</v>
          </cell>
          <cell r="K266">
            <v>4457.5</v>
          </cell>
          <cell r="L266">
            <v>70542.5</v>
          </cell>
          <cell r="M266" t="str">
            <v>F</v>
          </cell>
        </row>
        <row r="267">
          <cell r="B267" t="str">
            <v>JOSE ANGEL BIENVENIDO JIMENEZ GUTIER</v>
          </cell>
          <cell r="C267" t="str">
            <v>ASISTENTE</v>
          </cell>
          <cell r="D267" t="str">
            <v>VICEMINISTERIO DE ENERGIA</v>
          </cell>
          <cell r="E267" t="str">
            <v>FIJO</v>
          </cell>
          <cell r="F267">
            <v>60000</v>
          </cell>
          <cell r="G267">
            <v>1722</v>
          </cell>
          <cell r="H267">
            <v>1824</v>
          </cell>
          <cell r="J267">
            <v>1825</v>
          </cell>
          <cell r="K267">
            <v>5371</v>
          </cell>
          <cell r="L267">
            <v>54629</v>
          </cell>
          <cell r="M267" t="str">
            <v>M</v>
          </cell>
        </row>
        <row r="268">
          <cell r="B268" t="str">
            <v>CARLOS MANUEL HICHES</v>
          </cell>
          <cell r="C268" t="str">
            <v>ASISTENTE TECNICO</v>
          </cell>
          <cell r="D268" t="str">
            <v>VICEMINISTERIO DE ENERGIA</v>
          </cell>
          <cell r="E268" t="str">
            <v>FIJO</v>
          </cell>
          <cell r="F268">
            <v>40000</v>
          </cell>
          <cell r="G268">
            <v>1148</v>
          </cell>
          <cell r="H268">
            <v>1216</v>
          </cell>
          <cell r="J268">
            <v>25</v>
          </cell>
          <cell r="K268">
            <v>2389</v>
          </cell>
          <cell r="L268">
            <v>37611</v>
          </cell>
          <cell r="M268" t="str">
            <v>M</v>
          </cell>
        </row>
        <row r="269">
          <cell r="B269" t="str">
            <v>CARLOS ANTONIO CESA NUÑEZ</v>
          </cell>
          <cell r="C269" t="str">
            <v>ASISTENTE TECNICO</v>
          </cell>
          <cell r="D269" t="str">
            <v>VICEMINISTERIO DE ENERGIA</v>
          </cell>
          <cell r="E269" t="str">
            <v>FIJO</v>
          </cell>
          <cell r="F269">
            <v>40000</v>
          </cell>
          <cell r="G269">
            <v>1148</v>
          </cell>
          <cell r="H269">
            <v>1216</v>
          </cell>
          <cell r="J269">
            <v>2275.0100000000002</v>
          </cell>
          <cell r="K269">
            <v>4639.01</v>
          </cell>
          <cell r="L269">
            <v>35360.99</v>
          </cell>
          <cell r="M269" t="str">
            <v>M</v>
          </cell>
        </row>
        <row r="270">
          <cell r="B270" t="str">
            <v>LUCY MODESTA RODRIGUEZ CAMINERO</v>
          </cell>
          <cell r="C270" t="str">
            <v>ASISTENTE</v>
          </cell>
          <cell r="D270" t="str">
            <v>VICEMINISTERIO DE ENERGIA</v>
          </cell>
          <cell r="E270" t="str">
            <v>CONFIANZA</v>
          </cell>
          <cell r="F270">
            <v>70000</v>
          </cell>
          <cell r="G270">
            <v>2009</v>
          </cell>
          <cell r="H270">
            <v>2128</v>
          </cell>
          <cell r="I270">
            <v>1551.3</v>
          </cell>
          <cell r="J270">
            <v>6751.5499999999993</v>
          </cell>
          <cell r="K270">
            <v>12439.849999999999</v>
          </cell>
          <cell r="L270">
            <v>57560.15</v>
          </cell>
          <cell r="M270" t="str">
            <v>F</v>
          </cell>
        </row>
        <row r="271">
          <cell r="B271" t="str">
            <v>MIOZOTTY DE LOS SANTOS ABREU</v>
          </cell>
          <cell r="C271" t="str">
            <v>ASISTENTE</v>
          </cell>
          <cell r="D271" t="str">
            <v>VICEMINISTERIO DE AHORRO ENERGETICO GUBE</v>
          </cell>
          <cell r="E271" t="str">
            <v>CONFIANZA</v>
          </cell>
          <cell r="F271">
            <v>70000</v>
          </cell>
          <cell r="G271">
            <v>2009</v>
          </cell>
          <cell r="H271">
            <v>2128</v>
          </cell>
          <cell r="I271">
            <v>2490.61</v>
          </cell>
          <cell r="J271">
            <v>1615.6</v>
          </cell>
          <cell r="K271">
            <v>8243.2100000000009</v>
          </cell>
          <cell r="L271">
            <v>61756.79</v>
          </cell>
          <cell r="M271" t="str">
            <v>F</v>
          </cell>
        </row>
        <row r="272">
          <cell r="B272" t="str">
            <v>BENJAMIN RODRIGUEZ</v>
          </cell>
          <cell r="C272" t="str">
            <v>MENSAJERO EXTERNO</v>
          </cell>
          <cell r="D272" t="str">
            <v>DIVISION DE SERVICIOS GENERALES- MEM</v>
          </cell>
          <cell r="E272" t="str">
            <v>ESTATUTO SIMPLIFICADO</v>
          </cell>
          <cell r="F272">
            <v>30000</v>
          </cell>
          <cell r="G272">
            <v>861</v>
          </cell>
          <cell r="H272">
            <v>912</v>
          </cell>
          <cell r="J272">
            <v>6978.57</v>
          </cell>
          <cell r="K272">
            <v>8751.57</v>
          </cell>
          <cell r="L272">
            <v>21248.43</v>
          </cell>
          <cell r="M272" t="str">
            <v>M</v>
          </cell>
        </row>
        <row r="273">
          <cell r="B273" t="str">
            <v>CESAR EMILIO MEDINA GARABITO</v>
          </cell>
          <cell r="C273" t="str">
            <v>ELECTRICISTA</v>
          </cell>
          <cell r="D273" t="str">
            <v>DIVISION DE SERVICIOS GENERALES- MEM</v>
          </cell>
          <cell r="E273" t="str">
            <v>FIJO</v>
          </cell>
          <cell r="F273">
            <v>55000</v>
          </cell>
          <cell r="G273">
            <v>1578.5</v>
          </cell>
          <cell r="H273">
            <v>1672</v>
          </cell>
          <cell r="J273">
            <v>1825</v>
          </cell>
          <cell r="K273">
            <v>5075.5</v>
          </cell>
          <cell r="L273">
            <v>49924.5</v>
          </cell>
          <cell r="M273" t="str">
            <v>M</v>
          </cell>
        </row>
        <row r="274">
          <cell r="B274" t="str">
            <v>JUANA MERCEDES PERPETUA AMPARO</v>
          </cell>
          <cell r="C274" t="str">
            <v>ENFERMERA (PRAMPV)</v>
          </cell>
          <cell r="D274" t="str">
            <v>VICEMINISTERIO DE MINA</v>
          </cell>
          <cell r="E274" t="str">
            <v>FIJO</v>
          </cell>
          <cell r="F274">
            <v>25000</v>
          </cell>
          <cell r="G274">
            <v>717.5</v>
          </cell>
          <cell r="H274">
            <v>760</v>
          </cell>
          <cell r="J274">
            <v>1602.45</v>
          </cell>
          <cell r="K274">
            <v>3079.95</v>
          </cell>
          <cell r="L274">
            <v>21920.05</v>
          </cell>
          <cell r="M274" t="str">
            <v>F</v>
          </cell>
        </row>
        <row r="275">
          <cell r="B275" t="str">
            <v>CINDY MERCEDES RAMIREZ PAULINO</v>
          </cell>
          <cell r="C275" t="str">
            <v>FOTOGRAFO (A)</v>
          </cell>
          <cell r="D275" t="str">
            <v>DEPARTAMENTO DE PRENSA- MEM</v>
          </cell>
          <cell r="E275" t="str">
            <v>FIJO</v>
          </cell>
          <cell r="F275">
            <v>55000</v>
          </cell>
          <cell r="G275">
            <v>1578.5</v>
          </cell>
          <cell r="H275">
            <v>1672</v>
          </cell>
          <cell r="J275">
            <v>7896.6100000000006</v>
          </cell>
          <cell r="K275">
            <v>11147.11</v>
          </cell>
          <cell r="L275">
            <v>43852.89</v>
          </cell>
          <cell r="M275" t="str">
            <v>F</v>
          </cell>
        </row>
        <row r="276">
          <cell r="B276" t="str">
            <v>FRANCISCO SORIANO DE LA ROSA</v>
          </cell>
          <cell r="C276" t="str">
            <v>ELECTRICISTA</v>
          </cell>
          <cell r="D276" t="str">
            <v>DIVISION DE SERVICIOS GENERALES- MEM</v>
          </cell>
          <cell r="E276" t="str">
            <v>FIJO</v>
          </cell>
          <cell r="F276">
            <v>55000</v>
          </cell>
          <cell r="G276">
            <v>1578.5</v>
          </cell>
          <cell r="H276">
            <v>1672</v>
          </cell>
          <cell r="J276">
            <v>5992.57</v>
          </cell>
          <cell r="K276">
            <v>9243.07</v>
          </cell>
          <cell r="L276">
            <v>45756.93</v>
          </cell>
          <cell r="M276" t="str">
            <v>M</v>
          </cell>
        </row>
        <row r="277">
          <cell r="B277" t="str">
            <v>GENARO RAFAEL RODRIGUEZ GERMAN</v>
          </cell>
          <cell r="C277" t="str">
            <v>ELECTRICISTA</v>
          </cell>
          <cell r="D277" t="str">
            <v>DIVISION DE SERVICIOS GENERALES- MEM</v>
          </cell>
          <cell r="E277" t="str">
            <v>FIJO</v>
          </cell>
          <cell r="F277">
            <v>40000</v>
          </cell>
          <cell r="G277">
            <v>1148</v>
          </cell>
          <cell r="H277">
            <v>1216</v>
          </cell>
          <cell r="J277">
            <v>25</v>
          </cell>
          <cell r="K277">
            <v>2389</v>
          </cell>
          <cell r="L277">
            <v>37611</v>
          </cell>
          <cell r="M277" t="str">
            <v>M</v>
          </cell>
        </row>
        <row r="278">
          <cell r="B278" t="str">
            <v>JUAN REYES GIRON</v>
          </cell>
          <cell r="C278" t="str">
            <v>ELECTRICISTA</v>
          </cell>
          <cell r="D278" t="str">
            <v>VICEMINISTERIO DE ENERGIA</v>
          </cell>
          <cell r="E278" t="str">
            <v>FIJO</v>
          </cell>
          <cell r="F278">
            <v>50000</v>
          </cell>
          <cell r="G278">
            <v>1435</v>
          </cell>
          <cell r="H278">
            <v>1520</v>
          </cell>
          <cell r="J278">
            <v>5025</v>
          </cell>
          <cell r="K278">
            <v>7980</v>
          </cell>
          <cell r="L278">
            <v>42020</v>
          </cell>
          <cell r="M278" t="str">
            <v>M</v>
          </cell>
        </row>
        <row r="279">
          <cell r="B279" t="str">
            <v>SEGISMUNDO DEL ROSARIO</v>
          </cell>
          <cell r="C279" t="str">
            <v>ELECTRICISTA</v>
          </cell>
          <cell r="D279" t="str">
            <v>DIVISION DE SERVICIOS GENERALES- MEM</v>
          </cell>
          <cell r="E279" t="str">
            <v>FIJO</v>
          </cell>
          <cell r="F279">
            <v>40000</v>
          </cell>
          <cell r="G279">
            <v>1148</v>
          </cell>
          <cell r="H279">
            <v>1216</v>
          </cell>
          <cell r="J279">
            <v>1225</v>
          </cell>
          <cell r="K279">
            <v>3589</v>
          </cell>
          <cell r="L279">
            <v>36411</v>
          </cell>
          <cell r="M279" t="str">
            <v>M</v>
          </cell>
        </row>
        <row r="280">
          <cell r="B280" t="str">
            <v>HAROL ERNESTO SANTANA AYALA</v>
          </cell>
          <cell r="C280" t="str">
            <v>ELECTRICISTA</v>
          </cell>
          <cell r="D280" t="str">
            <v>DIVISION DE SERVICIOS GENERALES- MEM</v>
          </cell>
          <cell r="E280" t="str">
            <v>FIJO</v>
          </cell>
          <cell r="F280">
            <v>60000</v>
          </cell>
          <cell r="G280">
            <v>1722</v>
          </cell>
          <cell r="H280">
            <v>1824</v>
          </cell>
          <cell r="J280">
            <v>8958.48</v>
          </cell>
          <cell r="K280">
            <v>12504.48</v>
          </cell>
          <cell r="L280">
            <v>47495.520000000004</v>
          </cell>
          <cell r="M280" t="str">
            <v>M</v>
          </cell>
        </row>
        <row r="281">
          <cell r="B281" t="str">
            <v>CRISTOBAL ALCEQUIEZ FERNANDEZ</v>
          </cell>
          <cell r="C281" t="str">
            <v>ELECTRICISTA</v>
          </cell>
          <cell r="D281" t="str">
            <v>DIVISION DE SERVICIOS GENERALES- MEM</v>
          </cell>
          <cell r="E281" t="str">
            <v>FIJO</v>
          </cell>
          <cell r="F281">
            <v>55000</v>
          </cell>
          <cell r="G281">
            <v>1578.5</v>
          </cell>
          <cell r="H281">
            <v>1672</v>
          </cell>
          <cell r="J281">
            <v>2275</v>
          </cell>
          <cell r="K281">
            <v>5525.5</v>
          </cell>
          <cell r="L281">
            <v>49474.5</v>
          </cell>
          <cell r="M281" t="str">
            <v>M</v>
          </cell>
        </row>
        <row r="282">
          <cell r="B282" t="str">
            <v>JEFFERSON SOLANO DE LOS SANTOS</v>
          </cell>
          <cell r="C282" t="str">
            <v>ELECTRICISTA</v>
          </cell>
          <cell r="D282" t="str">
            <v>DIVISION DE SERVICIOS GENERALES- MEM</v>
          </cell>
          <cell r="E282" t="str">
            <v>FIJO</v>
          </cell>
          <cell r="F282">
            <v>55000</v>
          </cell>
          <cell r="G282">
            <v>1578.5</v>
          </cell>
          <cell r="H282">
            <v>1672</v>
          </cell>
          <cell r="J282">
            <v>4975</v>
          </cell>
          <cell r="K282">
            <v>8225.5</v>
          </cell>
          <cell r="L282">
            <v>46774.5</v>
          </cell>
          <cell r="M282" t="str">
            <v>M</v>
          </cell>
        </row>
        <row r="283">
          <cell r="B283" t="str">
            <v>JUAN JOSE POLANCO LEONARDO</v>
          </cell>
          <cell r="C283" t="str">
            <v>ELECTRICISTA</v>
          </cell>
          <cell r="D283" t="str">
            <v>DIVISION DE SERVICIOS GENERALES- MEM</v>
          </cell>
          <cell r="E283" t="str">
            <v>FIJO</v>
          </cell>
          <cell r="F283">
            <v>55000</v>
          </cell>
          <cell r="G283">
            <v>1578.5</v>
          </cell>
          <cell r="H283">
            <v>1672</v>
          </cell>
          <cell r="J283">
            <v>5884.72</v>
          </cell>
          <cell r="K283">
            <v>9135.2200000000012</v>
          </cell>
          <cell r="L283">
            <v>45864.78</v>
          </cell>
          <cell r="M283" t="str">
            <v>M</v>
          </cell>
        </row>
        <row r="284">
          <cell r="B284" t="str">
            <v>JOSE MANUEL ROJAS RODRIGUEZ</v>
          </cell>
          <cell r="C284" t="str">
            <v>COORD. CONTRATOS ESPECIALES</v>
          </cell>
          <cell r="D284" t="str">
            <v>DIRECCION JURIDICA- MEM</v>
          </cell>
          <cell r="E284" t="str">
            <v>FIJO</v>
          </cell>
          <cell r="F284">
            <v>100000</v>
          </cell>
          <cell r="G284">
            <v>2870</v>
          </cell>
          <cell r="H284">
            <v>3040</v>
          </cell>
          <cell r="I284">
            <v>12105.34</v>
          </cell>
          <cell r="J284">
            <v>25</v>
          </cell>
          <cell r="K284">
            <v>18040.34</v>
          </cell>
          <cell r="L284">
            <v>81959.66</v>
          </cell>
          <cell r="M284" t="str">
            <v>M</v>
          </cell>
        </row>
        <row r="285">
          <cell r="B285" t="str">
            <v>JUAN LUIS VILLA NUEVA BEATO</v>
          </cell>
          <cell r="C285" t="str">
            <v>ABOGADO (A)</v>
          </cell>
          <cell r="D285" t="str">
            <v>DIRECCION JURIDICA- MEM</v>
          </cell>
          <cell r="E285" t="str">
            <v>FIJO</v>
          </cell>
          <cell r="F285">
            <v>80000</v>
          </cell>
          <cell r="G285">
            <v>2296</v>
          </cell>
          <cell r="H285">
            <v>2432</v>
          </cell>
          <cell r="I285">
            <v>7400.87</v>
          </cell>
          <cell r="J285">
            <v>25</v>
          </cell>
          <cell r="K285">
            <v>12153.869999999999</v>
          </cell>
          <cell r="L285">
            <v>67846.13</v>
          </cell>
          <cell r="M285" t="str">
            <v>M</v>
          </cell>
        </row>
        <row r="286">
          <cell r="B286" t="str">
            <v>JUANITO ENCARNACION MONTERO</v>
          </cell>
          <cell r="C286" t="str">
            <v>MENSAJERO INTERNO</v>
          </cell>
          <cell r="D286" t="str">
            <v>DIRECCION ADMINISTRATIVA FINANCIERA- MEM</v>
          </cell>
          <cell r="E286" t="str">
            <v>ESTATUTO SIMPLIFICADO</v>
          </cell>
          <cell r="F286">
            <v>30000</v>
          </cell>
          <cell r="G286">
            <v>861</v>
          </cell>
          <cell r="H286">
            <v>912</v>
          </cell>
          <cell r="J286">
            <v>25</v>
          </cell>
          <cell r="K286">
            <v>1798</v>
          </cell>
          <cell r="L286">
            <v>28202</v>
          </cell>
          <cell r="M286" t="str">
            <v>M</v>
          </cell>
        </row>
        <row r="287">
          <cell r="B287" t="str">
            <v>RICHARD CUEVAS GARCIA</v>
          </cell>
          <cell r="C287" t="str">
            <v>PLOMERO</v>
          </cell>
          <cell r="D287" t="str">
            <v>DIVISION DE SERVICIOS GENERALES- MEM</v>
          </cell>
          <cell r="E287" t="str">
            <v>FIJO</v>
          </cell>
          <cell r="F287">
            <v>50000</v>
          </cell>
          <cell r="G287">
            <v>1435</v>
          </cell>
          <cell r="H287">
            <v>1520</v>
          </cell>
          <cell r="J287">
            <v>25</v>
          </cell>
          <cell r="K287">
            <v>2980</v>
          </cell>
          <cell r="L287">
            <v>47020</v>
          </cell>
          <cell r="M287" t="str">
            <v>M</v>
          </cell>
        </row>
        <row r="288">
          <cell r="B288" t="str">
            <v>ELIDO JOEL CUSTODIO CUSTODIO</v>
          </cell>
          <cell r="C288" t="str">
            <v>PLOMERO</v>
          </cell>
          <cell r="D288" t="str">
            <v>DIVISION DE SERVICIOS GENERALES- MEM</v>
          </cell>
          <cell r="E288" t="str">
            <v>FIJO</v>
          </cell>
          <cell r="F288">
            <v>50000</v>
          </cell>
          <cell r="G288">
            <v>1435</v>
          </cell>
          <cell r="H288">
            <v>1520</v>
          </cell>
          <cell r="J288">
            <v>25</v>
          </cell>
          <cell r="K288">
            <v>2980</v>
          </cell>
          <cell r="L288">
            <v>47020</v>
          </cell>
          <cell r="M288" t="str">
            <v>M</v>
          </cell>
        </row>
        <row r="289">
          <cell r="B289" t="str">
            <v>MARCOS FELIX GUZMAN VALDEZ</v>
          </cell>
          <cell r="C289" t="str">
            <v>PLOMERO</v>
          </cell>
          <cell r="D289" t="str">
            <v>DIVISION DE SERVICIOS GENERALES- MEM</v>
          </cell>
          <cell r="E289" t="str">
            <v>FIJO</v>
          </cell>
          <cell r="F289">
            <v>50000</v>
          </cell>
          <cell r="G289">
            <v>1435</v>
          </cell>
          <cell r="H289">
            <v>1520</v>
          </cell>
          <cell r="J289">
            <v>25</v>
          </cell>
          <cell r="K289">
            <v>2980</v>
          </cell>
          <cell r="L289">
            <v>47020</v>
          </cell>
          <cell r="M289" t="str">
            <v>M</v>
          </cell>
        </row>
        <row r="290">
          <cell r="B290" t="str">
            <v>MARIA FERNANDA ROSARIO</v>
          </cell>
          <cell r="C290" t="str">
            <v>GESTOR DE EVENTOS</v>
          </cell>
          <cell r="D290" t="str">
            <v>DIRECCION DE COMUNICACIONES- MEM</v>
          </cell>
          <cell r="E290" t="str">
            <v>FIJO</v>
          </cell>
          <cell r="F290">
            <v>50000</v>
          </cell>
          <cell r="G290">
            <v>1435</v>
          </cell>
          <cell r="H290">
            <v>1520</v>
          </cell>
          <cell r="J290">
            <v>5225</v>
          </cell>
          <cell r="K290">
            <v>8180</v>
          </cell>
          <cell r="L290">
            <v>41820</v>
          </cell>
          <cell r="M290" t="str">
            <v>F</v>
          </cell>
        </row>
        <row r="291">
          <cell r="B291" t="str">
            <v>MARTIN SIMEON JIMENEZ ORTIZ</v>
          </cell>
          <cell r="C291" t="str">
            <v>MENSAJERO EXTERNO</v>
          </cell>
          <cell r="D291" t="str">
            <v>DIVISION DE SERVICIOS GENERALES- MEM</v>
          </cell>
          <cell r="E291" t="str">
            <v>ESTATUTO SIMPLIFICADO</v>
          </cell>
          <cell r="F291">
            <v>30000</v>
          </cell>
          <cell r="G291">
            <v>861</v>
          </cell>
          <cell r="H291">
            <v>912</v>
          </cell>
          <cell r="J291">
            <v>25</v>
          </cell>
          <cell r="K291">
            <v>1798</v>
          </cell>
          <cell r="L291">
            <v>28202</v>
          </cell>
          <cell r="M291" t="str">
            <v>F</v>
          </cell>
        </row>
        <row r="292">
          <cell r="B292" t="str">
            <v>JUAN CARLOS DE JESUS FRANCO TRINIDAD</v>
          </cell>
          <cell r="C292" t="str">
            <v>PLOMERO</v>
          </cell>
          <cell r="D292" t="str">
            <v>DIVISION DE SERVICIOS GENERALES- MEM</v>
          </cell>
          <cell r="E292" t="str">
            <v>FIJO</v>
          </cell>
          <cell r="F292">
            <v>40000</v>
          </cell>
          <cell r="G292">
            <v>1148</v>
          </cell>
          <cell r="H292">
            <v>1216</v>
          </cell>
          <cell r="J292">
            <v>25</v>
          </cell>
          <cell r="K292">
            <v>2389</v>
          </cell>
          <cell r="L292">
            <v>37611</v>
          </cell>
          <cell r="M292" t="str">
            <v>M</v>
          </cell>
        </row>
        <row r="293">
          <cell r="B293" t="str">
            <v>MAXIMO PEÑA CUEVAS</v>
          </cell>
          <cell r="C293" t="str">
            <v>PLOMERO</v>
          </cell>
          <cell r="D293" t="str">
            <v>DIVISION DE SERVICIOS GENERALES- MEM</v>
          </cell>
          <cell r="E293" t="str">
            <v>FIJO</v>
          </cell>
          <cell r="F293">
            <v>50000</v>
          </cell>
          <cell r="G293">
            <v>1435</v>
          </cell>
          <cell r="H293">
            <v>1520</v>
          </cell>
          <cell r="J293">
            <v>3025.9700000000003</v>
          </cell>
          <cell r="K293">
            <v>5980.97</v>
          </cell>
          <cell r="L293">
            <v>44019.03</v>
          </cell>
          <cell r="M293" t="str">
            <v>M</v>
          </cell>
        </row>
        <row r="294">
          <cell r="B294" t="str">
            <v>JOSE ALMANDO MONTAS SOLANO</v>
          </cell>
          <cell r="C294" t="str">
            <v>PLOMERO</v>
          </cell>
          <cell r="D294" t="str">
            <v>DIRECCION ADMINISTRATIVA FINANCIERA- MEM</v>
          </cell>
          <cell r="E294" t="str">
            <v>FIJO</v>
          </cell>
          <cell r="F294">
            <v>45000</v>
          </cell>
          <cell r="G294">
            <v>1291.5</v>
          </cell>
          <cell r="H294">
            <v>1368</v>
          </cell>
          <cell r="J294">
            <v>2275</v>
          </cell>
          <cell r="K294">
            <v>4934.5</v>
          </cell>
          <cell r="L294">
            <v>40065.5</v>
          </cell>
          <cell r="M294" t="str">
            <v>M</v>
          </cell>
        </row>
        <row r="295">
          <cell r="B295" t="str">
            <v>JUAN MANUEL ORTIZ DIAZ</v>
          </cell>
          <cell r="C295" t="str">
            <v>SOLDADOR</v>
          </cell>
          <cell r="D295" t="str">
            <v>VICEMINISTERIO DE ENERGIA</v>
          </cell>
          <cell r="E295" t="str">
            <v>FIJO</v>
          </cell>
          <cell r="F295">
            <v>50000</v>
          </cell>
          <cell r="G295">
            <v>1435</v>
          </cell>
          <cell r="H295">
            <v>1520</v>
          </cell>
          <cell r="J295">
            <v>25</v>
          </cell>
          <cell r="K295">
            <v>2980</v>
          </cell>
          <cell r="L295">
            <v>47020</v>
          </cell>
          <cell r="M295" t="str">
            <v>M</v>
          </cell>
        </row>
        <row r="296">
          <cell r="B296" t="str">
            <v>MIREYA ALTAGRACIA DISLA FAMILIA</v>
          </cell>
          <cell r="C296" t="str">
            <v>ABOGADO (A)</v>
          </cell>
          <cell r="D296" t="str">
            <v>DEPARTAMENTO DE ELABORACION DE DOCUMENTO</v>
          </cell>
          <cell r="E296" t="str">
            <v>FIJO</v>
          </cell>
          <cell r="F296">
            <v>80000</v>
          </cell>
          <cell r="G296">
            <v>2296</v>
          </cell>
          <cell r="H296">
            <v>2432</v>
          </cell>
          <cell r="I296">
            <v>7400.84</v>
          </cell>
          <cell r="J296">
            <v>10605.94</v>
          </cell>
          <cell r="K296">
            <v>22734.78</v>
          </cell>
          <cell r="L296">
            <v>57265.22</v>
          </cell>
          <cell r="M296" t="str">
            <v>F</v>
          </cell>
        </row>
        <row r="297">
          <cell r="B297" t="str">
            <v>PEDRO JOSE LUIS RODRIGUEZ PINEDA</v>
          </cell>
          <cell r="C297" t="str">
            <v>ABOGADO (A)</v>
          </cell>
          <cell r="D297" t="str">
            <v>DEPARTAMENTO DE LITIGIOS- MEM</v>
          </cell>
          <cell r="E297" t="str">
            <v>FIJO</v>
          </cell>
          <cell r="F297">
            <v>80000</v>
          </cell>
          <cell r="G297">
            <v>2296</v>
          </cell>
          <cell r="H297">
            <v>2432</v>
          </cell>
          <cell r="I297">
            <v>7400.84</v>
          </cell>
          <cell r="J297">
            <v>25</v>
          </cell>
          <cell r="K297">
            <v>12153.84</v>
          </cell>
          <cell r="L297">
            <v>67846.16</v>
          </cell>
          <cell r="M297" t="str">
            <v>M</v>
          </cell>
        </row>
        <row r="298">
          <cell r="B298" t="str">
            <v>GISSELL CASTILLO SMITH</v>
          </cell>
          <cell r="C298" t="str">
            <v>GESTOR DE PROTOCOLO</v>
          </cell>
          <cell r="D298" t="str">
            <v>DEPARTAMENTPO DE RELACIONES PUBLICAS- ME</v>
          </cell>
          <cell r="E298" t="str">
            <v>FIJO</v>
          </cell>
          <cell r="F298">
            <v>40000</v>
          </cell>
          <cell r="G298">
            <v>1148</v>
          </cell>
          <cell r="H298">
            <v>1216</v>
          </cell>
          <cell r="J298">
            <v>8026.22</v>
          </cell>
          <cell r="K298">
            <v>10390.220000000001</v>
          </cell>
          <cell r="L298">
            <v>29609.78</v>
          </cell>
          <cell r="M298" t="str">
            <v>F</v>
          </cell>
        </row>
        <row r="299">
          <cell r="B299" t="str">
            <v>RAMON ANTONIO BALBUENA CHUPANI</v>
          </cell>
          <cell r="C299" t="str">
            <v>MENSAJERO EXTERNO</v>
          </cell>
          <cell r="D299" t="str">
            <v>DIVISION DE CORRESPONDENCIA Y ARCHIVO- M</v>
          </cell>
          <cell r="E299" t="str">
            <v>ESTATUTO SIMPLIFICADO</v>
          </cell>
          <cell r="F299">
            <v>25000</v>
          </cell>
          <cell r="G299">
            <v>717.5</v>
          </cell>
          <cell r="H299">
            <v>760</v>
          </cell>
          <cell r="J299">
            <v>1275</v>
          </cell>
          <cell r="K299">
            <v>2752.5</v>
          </cell>
          <cell r="L299">
            <v>22247.5</v>
          </cell>
          <cell r="M299" t="str">
            <v>M</v>
          </cell>
        </row>
        <row r="300">
          <cell r="B300" t="str">
            <v>RAYSA DE LA CRUZ GONZALEZ</v>
          </cell>
          <cell r="C300" t="str">
            <v>MENSAJERO INTERNO</v>
          </cell>
          <cell r="D300" t="str">
            <v>DIVISION DE CORRESPONDENCIA Y ARCHIVO- M</v>
          </cell>
          <cell r="E300" t="str">
            <v>ESTATUTO SIMPLIFICADO</v>
          </cell>
          <cell r="F300">
            <v>30000</v>
          </cell>
          <cell r="G300">
            <v>861</v>
          </cell>
          <cell r="H300">
            <v>912</v>
          </cell>
          <cell r="J300">
            <v>2822.4300000000003</v>
          </cell>
          <cell r="K300">
            <v>4595.43</v>
          </cell>
          <cell r="L300">
            <v>25404.57</v>
          </cell>
          <cell r="M300" t="str">
            <v>F</v>
          </cell>
        </row>
        <row r="301">
          <cell r="B301" t="str">
            <v>VICTOR ALFONSO TORIBIO ABREU</v>
          </cell>
          <cell r="C301" t="str">
            <v>GEOLOGO (A)</v>
          </cell>
          <cell r="D301" t="str">
            <v>DIRECCION DE ASUNTOS AMBIENTALES Y SOCIA</v>
          </cell>
          <cell r="E301" t="str">
            <v>FIJO</v>
          </cell>
          <cell r="F301">
            <v>80000</v>
          </cell>
          <cell r="G301">
            <v>2296</v>
          </cell>
          <cell r="H301">
            <v>2432</v>
          </cell>
          <cell r="I301">
            <v>7400.84</v>
          </cell>
          <cell r="J301">
            <v>25</v>
          </cell>
          <cell r="K301">
            <v>12153.84</v>
          </cell>
          <cell r="L301">
            <v>67846.16</v>
          </cell>
          <cell r="M301" t="str">
            <v>M</v>
          </cell>
        </row>
        <row r="302">
          <cell r="B302" t="str">
            <v>YARIMEH YANETH MORA CERRO</v>
          </cell>
          <cell r="C302" t="str">
            <v>ABOGADO (A)</v>
          </cell>
          <cell r="D302" t="str">
            <v>DEPARTAMENTO DE ELABORACION DE DOCUMENTO</v>
          </cell>
          <cell r="E302" t="str">
            <v>FIJO</v>
          </cell>
          <cell r="F302">
            <v>80000</v>
          </cell>
          <cell r="G302">
            <v>2296</v>
          </cell>
          <cell r="H302">
            <v>2432</v>
          </cell>
          <cell r="I302">
            <v>7400.84</v>
          </cell>
          <cell r="J302">
            <v>25</v>
          </cell>
          <cell r="K302">
            <v>12153.84</v>
          </cell>
          <cell r="L302">
            <v>67846.16</v>
          </cell>
          <cell r="M302" t="str">
            <v>F</v>
          </cell>
        </row>
        <row r="303">
          <cell r="B303" t="str">
            <v>ANA FRANCISCA ALCANTARA AYBAR</v>
          </cell>
          <cell r="C303" t="str">
            <v>RECEPCIONISTA</v>
          </cell>
          <cell r="D303" t="str">
            <v>DEPARTAMENTO DE RELACIONES PUBLICAS - MEM</v>
          </cell>
          <cell r="E303" t="str">
            <v>ESTATUTO SIMPLIFICADO</v>
          </cell>
          <cell r="F303">
            <v>42000</v>
          </cell>
          <cell r="G303">
            <v>1205.4000000000001</v>
          </cell>
          <cell r="H303">
            <v>1276.8</v>
          </cell>
          <cell r="J303">
            <v>3165.4700000000003</v>
          </cell>
          <cell r="K303">
            <v>5647.67</v>
          </cell>
          <cell r="L303">
            <v>36352.33</v>
          </cell>
          <cell r="M303" t="str">
            <v>F</v>
          </cell>
        </row>
        <row r="304">
          <cell r="B304" t="str">
            <v>DAMARY FRIAS MONTAÑO</v>
          </cell>
          <cell r="C304" t="str">
            <v>RECEPCIONISTA</v>
          </cell>
          <cell r="D304" t="str">
            <v>DEPARTAMENTO DE RELACIONES PUBLICAS - MEM</v>
          </cell>
          <cell r="E304" t="str">
            <v>ESTATUTO SIMPLIFICADO</v>
          </cell>
          <cell r="F304">
            <v>42000</v>
          </cell>
          <cell r="G304">
            <v>1205.4000000000001</v>
          </cell>
          <cell r="H304">
            <v>1276.8</v>
          </cell>
          <cell r="I304">
            <v>724.92</v>
          </cell>
          <cell r="J304">
            <v>5959.47</v>
          </cell>
          <cell r="K304">
            <v>9166.59</v>
          </cell>
          <cell r="L304">
            <v>32833.410000000003</v>
          </cell>
          <cell r="M304" t="str">
            <v>F</v>
          </cell>
        </row>
        <row r="305">
          <cell r="B305" t="str">
            <v>GRISMAILY GERMANIA ESPINOSA MORROBEL</v>
          </cell>
          <cell r="C305" t="str">
            <v>RECEPCIONISTA</v>
          </cell>
          <cell r="D305" t="str">
            <v>DIRECCION DE COMUNICACIONES- MEM</v>
          </cell>
          <cell r="E305" t="str">
            <v>ESTATUTO SIMPLIFICADO</v>
          </cell>
          <cell r="F305">
            <v>42000</v>
          </cell>
          <cell r="G305">
            <v>1205.4000000000001</v>
          </cell>
          <cell r="H305">
            <v>1276.8</v>
          </cell>
          <cell r="I305">
            <v>724.92</v>
          </cell>
          <cell r="J305">
            <v>4489.76</v>
          </cell>
          <cell r="K305">
            <v>7696.88</v>
          </cell>
          <cell r="L305">
            <v>34303.120000000003</v>
          </cell>
          <cell r="M305" t="str">
            <v>F</v>
          </cell>
        </row>
        <row r="306">
          <cell r="B306" t="str">
            <v>DREANELYS ESCARILYN DÏOLEO MORENO</v>
          </cell>
          <cell r="C306" t="str">
            <v>RECEPCIONISTA</v>
          </cell>
          <cell r="D306" t="str">
            <v>DIRECCION DE COMUNICACIONES- MEM</v>
          </cell>
          <cell r="E306" t="str">
            <v>ESTATUTO SIMPLIFICADO</v>
          </cell>
          <cell r="F306">
            <v>42000</v>
          </cell>
          <cell r="G306">
            <v>1205.4000000000001</v>
          </cell>
          <cell r="H306">
            <v>1276.8</v>
          </cell>
          <cell r="J306">
            <v>8279.27</v>
          </cell>
          <cell r="K306">
            <v>10761.470000000001</v>
          </cell>
          <cell r="L306">
            <v>31238.53</v>
          </cell>
          <cell r="M306" t="str">
            <v>F</v>
          </cell>
        </row>
        <row r="307">
          <cell r="B307" t="str">
            <v>YESENIA DE LEON AQUINO</v>
          </cell>
          <cell r="C307" t="str">
            <v>RECEPCIONISTA</v>
          </cell>
          <cell r="D307" t="str">
            <v>DIRECCION DE COMUNICACIONES- MEM</v>
          </cell>
          <cell r="E307" t="str">
            <v>ESTATUTO SIMPLIFICADO</v>
          </cell>
          <cell r="F307">
            <v>42000</v>
          </cell>
          <cell r="G307">
            <v>1205.4000000000001</v>
          </cell>
          <cell r="H307">
            <v>1276.8</v>
          </cell>
          <cell r="J307">
            <v>1650</v>
          </cell>
          <cell r="K307">
            <v>4132.2</v>
          </cell>
          <cell r="L307">
            <v>37867.800000000003</v>
          </cell>
          <cell r="M307" t="str">
            <v>F</v>
          </cell>
        </row>
        <row r="308">
          <cell r="B308" t="str">
            <v>DANIELA CUEVAS PEÑA</v>
          </cell>
          <cell r="C308" t="str">
            <v>RECEPCIONISTA</v>
          </cell>
          <cell r="D308" t="str">
            <v>DEPARTAMENTPO DE RELACIONES PUBLICAS- ME</v>
          </cell>
          <cell r="E308" t="str">
            <v>ESTATUTO SIMPLIFICADO</v>
          </cell>
          <cell r="F308">
            <v>42000</v>
          </cell>
          <cell r="G308">
            <v>1205.4000000000001</v>
          </cell>
          <cell r="H308">
            <v>1276.8</v>
          </cell>
          <cell r="I308">
            <v>724.92</v>
          </cell>
          <cell r="J308">
            <v>1285</v>
          </cell>
          <cell r="K308">
            <v>4492.12</v>
          </cell>
          <cell r="L308">
            <v>37507.879999999997</v>
          </cell>
          <cell r="M308" t="str">
            <v>F</v>
          </cell>
        </row>
        <row r="309">
          <cell r="B309" t="str">
            <v>EMERLIN VICTORIA TEJEDA BURGOS</v>
          </cell>
          <cell r="C309" t="str">
            <v>RECEPCIONISTA</v>
          </cell>
          <cell r="D309" t="str">
            <v>DIRECCION DE COMUNICACIONES- MEM</v>
          </cell>
          <cell r="E309" t="str">
            <v>ESTATUTO SIMPLIFICADO</v>
          </cell>
          <cell r="F309">
            <v>42000</v>
          </cell>
          <cell r="G309">
            <v>1205.4000000000001</v>
          </cell>
          <cell r="H309">
            <v>1276.8</v>
          </cell>
          <cell r="J309">
            <v>6970.33</v>
          </cell>
          <cell r="K309">
            <v>9452.5299999999988</v>
          </cell>
          <cell r="L309">
            <v>32547.47</v>
          </cell>
          <cell r="M309" t="str">
            <v>F</v>
          </cell>
        </row>
        <row r="310">
          <cell r="B310" t="str">
            <v>ESPERANZA ESTRELLA RODRIGUEZ</v>
          </cell>
          <cell r="C310" t="str">
            <v>RECEPCIONISTA</v>
          </cell>
          <cell r="D310" t="str">
            <v>PARQUE TEMATICO DE ENERGIA RENOVABLE</v>
          </cell>
          <cell r="E310" t="str">
            <v>ESTATUTO SIMPLIFICADO</v>
          </cell>
          <cell r="F310">
            <v>42000</v>
          </cell>
          <cell r="G310">
            <v>1205.4000000000001</v>
          </cell>
          <cell r="H310">
            <v>1276.8</v>
          </cell>
          <cell r="J310">
            <v>3877.45</v>
          </cell>
          <cell r="K310">
            <v>6359.65</v>
          </cell>
          <cell r="L310">
            <v>35640.35</v>
          </cell>
          <cell r="M310" t="str">
            <v>F</v>
          </cell>
        </row>
        <row r="311">
          <cell r="B311" t="str">
            <v>GELSARY DARIANA CABRAL JOSE</v>
          </cell>
          <cell r="C311" t="str">
            <v>RECEPCIONISTA</v>
          </cell>
          <cell r="D311" t="str">
            <v>DIRECCION DE RELACIONES INTERNACIONALES</v>
          </cell>
          <cell r="E311" t="str">
            <v>ESTATUTO SIMPLIFICADO</v>
          </cell>
          <cell r="F311">
            <v>42000</v>
          </cell>
          <cell r="G311">
            <v>1205.4000000000001</v>
          </cell>
          <cell r="H311">
            <v>1276.8</v>
          </cell>
          <cell r="J311">
            <v>2145.66</v>
          </cell>
          <cell r="K311">
            <v>4627.8599999999997</v>
          </cell>
          <cell r="L311">
            <v>37372.14</v>
          </cell>
          <cell r="M311" t="str">
            <v>F</v>
          </cell>
        </row>
        <row r="312">
          <cell r="B312" t="str">
            <v>GENESIS ROSARIO GARRIDO</v>
          </cell>
          <cell r="C312" t="str">
            <v>RECEPCIONISTA</v>
          </cell>
          <cell r="D312" t="str">
            <v>DIRECCION JURIDICA- MEM</v>
          </cell>
          <cell r="E312" t="str">
            <v>ESTATUTO SIMPLIFICADO</v>
          </cell>
          <cell r="F312">
            <v>42000</v>
          </cell>
          <cell r="G312">
            <v>1205.4000000000001</v>
          </cell>
          <cell r="H312">
            <v>1276.8</v>
          </cell>
          <cell r="J312">
            <v>6579.4400000000005</v>
          </cell>
          <cell r="K312">
            <v>9061.64</v>
          </cell>
          <cell r="L312">
            <v>32938.36</v>
          </cell>
          <cell r="M312" t="str">
            <v>F</v>
          </cell>
        </row>
        <row r="313">
          <cell r="B313" t="str">
            <v>GINEISSYS TISSEL THEN</v>
          </cell>
          <cell r="C313" t="str">
            <v>RECEPCIONISTA</v>
          </cell>
          <cell r="D313" t="str">
            <v>DEPARTAMENTO DE RELACIONES PUBLICAS - MEM</v>
          </cell>
          <cell r="E313" t="str">
            <v>ESTATUTO SIMPLIFICADO</v>
          </cell>
          <cell r="F313">
            <v>42000</v>
          </cell>
          <cell r="G313">
            <v>1205.4000000000001</v>
          </cell>
          <cell r="H313">
            <v>1276.8</v>
          </cell>
          <cell r="J313">
            <v>1824.19</v>
          </cell>
          <cell r="K313">
            <v>4306.3899999999994</v>
          </cell>
          <cell r="L313">
            <v>37693.61</v>
          </cell>
          <cell r="M313" t="str">
            <v>F</v>
          </cell>
        </row>
        <row r="314">
          <cell r="B314" t="str">
            <v>KENIA ELIZABEHT MARTINEZ HEREDIA</v>
          </cell>
          <cell r="C314" t="str">
            <v>RECEPCIONISTA</v>
          </cell>
          <cell r="D314" t="str">
            <v>DIVISION DE CORRESPONDENCIA Y ARCHIVO- M</v>
          </cell>
          <cell r="E314" t="str">
            <v>ESTATUTO SIMPLIFICADO</v>
          </cell>
          <cell r="F314">
            <v>42000</v>
          </cell>
          <cell r="G314">
            <v>1205.4000000000001</v>
          </cell>
          <cell r="H314">
            <v>1276.8</v>
          </cell>
          <cell r="J314">
            <v>3741.18</v>
          </cell>
          <cell r="K314">
            <v>6223.3799999999992</v>
          </cell>
          <cell r="L314">
            <v>35776.620000000003</v>
          </cell>
          <cell r="M314" t="str">
            <v>F</v>
          </cell>
        </row>
        <row r="315">
          <cell r="B315" t="str">
            <v>MARIA MAGDALENA RAMIREZ MEDINA</v>
          </cell>
          <cell r="C315" t="str">
            <v>RECEPCIONISTA</v>
          </cell>
          <cell r="D315" t="str">
            <v>DIRECCION DE RECURSOS HUMANOS</v>
          </cell>
          <cell r="E315" t="str">
            <v>ESTATUTO SIMPLIFICADO</v>
          </cell>
          <cell r="F315">
            <v>35000</v>
          </cell>
          <cell r="G315">
            <v>1004.5</v>
          </cell>
          <cell r="H315">
            <v>1064</v>
          </cell>
          <cell r="J315">
            <v>1275</v>
          </cell>
          <cell r="K315">
            <v>3343.5</v>
          </cell>
          <cell r="L315">
            <v>31656.5</v>
          </cell>
          <cell r="M315" t="str">
            <v>F</v>
          </cell>
        </row>
        <row r="316">
          <cell r="B316" t="str">
            <v>ROSIVARIS MONTERO DUVAL</v>
          </cell>
          <cell r="C316" t="str">
            <v>RECEPCIONISTA</v>
          </cell>
          <cell r="D316" t="str">
            <v>DEPARTAMENTO DE RELACIONES PUBLICAS - MEM</v>
          </cell>
          <cell r="E316" t="str">
            <v>ESTATUTO SIMPLIFICADO</v>
          </cell>
          <cell r="F316">
            <v>42000</v>
          </cell>
          <cell r="G316">
            <v>1205.4000000000001</v>
          </cell>
          <cell r="H316">
            <v>1276.8</v>
          </cell>
          <cell r="J316">
            <v>1602.45</v>
          </cell>
          <cell r="K316">
            <v>4084.6499999999996</v>
          </cell>
          <cell r="L316">
            <v>37915.35</v>
          </cell>
          <cell r="M316" t="str">
            <v>F</v>
          </cell>
        </row>
        <row r="317">
          <cell r="B317" t="str">
            <v>YOLANDA OVALLES ALONZO</v>
          </cell>
          <cell r="C317" t="str">
            <v>RECEPCIONISTA</v>
          </cell>
          <cell r="D317" t="str">
            <v>DIVISION DE CORRESPONDENCIA Y ARCHIVO- M</v>
          </cell>
          <cell r="E317" t="str">
            <v>ESTATUTO SIMPLIFICADO</v>
          </cell>
          <cell r="F317">
            <v>42000</v>
          </cell>
          <cell r="G317">
            <v>1205.4000000000001</v>
          </cell>
          <cell r="H317">
            <v>1276.8</v>
          </cell>
          <cell r="J317">
            <v>6459.01</v>
          </cell>
          <cell r="K317">
            <v>8941.2099999999991</v>
          </cell>
          <cell r="L317">
            <v>33058.79</v>
          </cell>
          <cell r="M317" t="str">
            <v>F</v>
          </cell>
        </row>
        <row r="318">
          <cell r="B318" t="str">
            <v>ALVIN FIGUEROA DE LA CRUZ</v>
          </cell>
          <cell r="C318" t="str">
            <v>VIGILANTE</v>
          </cell>
          <cell r="D318" t="str">
            <v>DIRECCION DE SEGURIDAD</v>
          </cell>
          <cell r="E318" t="str">
            <v>ESTATUTO SIMPLIFICADO</v>
          </cell>
          <cell r="F318">
            <v>32500</v>
          </cell>
          <cell r="G318">
            <v>932.75</v>
          </cell>
          <cell r="H318">
            <v>988</v>
          </cell>
          <cell r="J318">
            <v>25</v>
          </cell>
          <cell r="K318">
            <v>1945.75</v>
          </cell>
          <cell r="L318">
            <v>30554.25</v>
          </cell>
          <cell r="M318" t="str">
            <v>M</v>
          </cell>
        </row>
        <row r="319">
          <cell r="B319" t="str">
            <v>RICHARD ALBERTO FIGUEROA GERONIMO</v>
          </cell>
          <cell r="C319" t="str">
            <v>VIGILANTE</v>
          </cell>
          <cell r="D319" t="str">
            <v>DIRECCION DE SEGURIDAD</v>
          </cell>
          <cell r="E319" t="str">
            <v>ESTATUTO SIMPLIFICADO</v>
          </cell>
          <cell r="F319">
            <v>32500</v>
          </cell>
          <cell r="G319">
            <v>932.75</v>
          </cell>
          <cell r="H319">
            <v>988</v>
          </cell>
          <cell r="J319">
            <v>25</v>
          </cell>
          <cell r="K319">
            <v>1945.75</v>
          </cell>
          <cell r="L319">
            <v>30554.25</v>
          </cell>
          <cell r="M319" t="str">
            <v>M</v>
          </cell>
        </row>
        <row r="320">
          <cell r="B320" t="str">
            <v>EDWIN GREGORIO LOPEZ SANCHEZ</v>
          </cell>
          <cell r="C320" t="str">
            <v>VIGILANTE</v>
          </cell>
          <cell r="D320" t="str">
            <v>DIRECCION DE SEGURIDAD</v>
          </cell>
          <cell r="E320" t="str">
            <v>ESTATUTO SIMPLIFICADO</v>
          </cell>
          <cell r="F320">
            <v>30000</v>
          </cell>
          <cell r="G320">
            <v>861</v>
          </cell>
          <cell r="H320">
            <v>912</v>
          </cell>
          <cell r="J320">
            <v>25</v>
          </cell>
          <cell r="K320">
            <v>1798</v>
          </cell>
          <cell r="L320">
            <v>28202</v>
          </cell>
          <cell r="M320" t="str">
            <v>M</v>
          </cell>
        </row>
        <row r="321">
          <cell r="B321" t="str">
            <v>FELIX DEL CARMEN OLLEL JIMENEZ</v>
          </cell>
          <cell r="C321" t="str">
            <v>VIGILANTE</v>
          </cell>
          <cell r="D321" t="str">
            <v>DESPACHO DEL MINISTRO</v>
          </cell>
          <cell r="E321" t="str">
            <v>ESTATUTO SIMPLIFICADO</v>
          </cell>
          <cell r="F321">
            <v>45000</v>
          </cell>
          <cell r="G321">
            <v>1291.5</v>
          </cell>
          <cell r="H321">
            <v>1368</v>
          </cell>
          <cell r="J321">
            <v>6314.95</v>
          </cell>
          <cell r="K321">
            <v>8974.4500000000007</v>
          </cell>
          <cell r="L321">
            <v>36025.550000000003</v>
          </cell>
          <cell r="M321" t="str">
            <v>M</v>
          </cell>
        </row>
        <row r="322">
          <cell r="B322" t="str">
            <v>ALEXIS REYNOSO HERNANDEZ</v>
          </cell>
          <cell r="C322" t="str">
            <v>CHOFER</v>
          </cell>
          <cell r="D322" t="str">
            <v>DIVISION DE SERVICIOS GENERALES- MEM</v>
          </cell>
          <cell r="E322" t="str">
            <v>ESTATUTO SIMPLIFICADO</v>
          </cell>
          <cell r="F322">
            <v>30000</v>
          </cell>
          <cell r="G322">
            <v>861</v>
          </cell>
          <cell r="H322">
            <v>912</v>
          </cell>
          <cell r="J322">
            <v>2116.84</v>
          </cell>
          <cell r="K322">
            <v>3889.84</v>
          </cell>
          <cell r="L322">
            <v>26110.16</v>
          </cell>
          <cell r="M322" t="str">
            <v>M</v>
          </cell>
        </row>
        <row r="323">
          <cell r="B323" t="str">
            <v>ANTONIO DE AZA ROSARIO</v>
          </cell>
          <cell r="C323" t="str">
            <v>CHOFER</v>
          </cell>
          <cell r="D323" t="str">
            <v>DIVISION DE SERVICIOS GENERALES- MEM</v>
          </cell>
          <cell r="E323" t="str">
            <v>ESTATUTO SIMPLIFICADO</v>
          </cell>
          <cell r="F323">
            <v>30000</v>
          </cell>
          <cell r="G323">
            <v>861</v>
          </cell>
          <cell r="H323">
            <v>912</v>
          </cell>
          <cell r="J323">
            <v>1602.45</v>
          </cell>
          <cell r="K323">
            <v>3375.45</v>
          </cell>
          <cell r="L323">
            <v>26624.55</v>
          </cell>
          <cell r="M323" t="str">
            <v>M</v>
          </cell>
        </row>
        <row r="324">
          <cell r="B324" t="str">
            <v>PASCUAL BIENVENIDO MARTINEZ ABAD</v>
          </cell>
          <cell r="C324" t="str">
            <v>CHOFER</v>
          </cell>
          <cell r="D324" t="str">
            <v>DIVISION DE SERVICIOS GENERALES- MEM</v>
          </cell>
          <cell r="E324" t="str">
            <v>ESTATUTO SIMPLIFICADO</v>
          </cell>
          <cell r="F324">
            <v>35000</v>
          </cell>
          <cell r="G324">
            <v>1004.5</v>
          </cell>
          <cell r="H324">
            <v>1064</v>
          </cell>
          <cell r="J324">
            <v>4081.58</v>
          </cell>
          <cell r="K324">
            <v>6150.08</v>
          </cell>
          <cell r="L324">
            <v>28849.919999999998</v>
          </cell>
          <cell r="M324" t="str">
            <v>M</v>
          </cell>
        </row>
        <row r="325">
          <cell r="B325" t="str">
            <v>TOMAS SUAREZ HERNANDEZ</v>
          </cell>
          <cell r="C325" t="str">
            <v>CHOFER</v>
          </cell>
          <cell r="D325" t="str">
            <v>VICEMINISTERIO DE SEGURIDAD ENERGETICA E</v>
          </cell>
          <cell r="E325" t="str">
            <v>ESTATUTO SIMPLIFICADO</v>
          </cell>
          <cell r="F325">
            <v>25000</v>
          </cell>
          <cell r="G325">
            <v>717.5</v>
          </cell>
          <cell r="H325">
            <v>760</v>
          </cell>
          <cell r="J325">
            <v>4025</v>
          </cell>
          <cell r="K325">
            <v>5502.5</v>
          </cell>
          <cell r="L325">
            <v>19497.5</v>
          </cell>
          <cell r="M325" t="str">
            <v>M</v>
          </cell>
        </row>
        <row r="326">
          <cell r="B326" t="str">
            <v>JOSE LUIS CASTRO</v>
          </cell>
          <cell r="C326" t="str">
            <v>CHOFER</v>
          </cell>
          <cell r="D326" t="str">
            <v>DIVISION DE SERVICIOS GENERALES- MEM</v>
          </cell>
          <cell r="E326" t="str">
            <v>ESTATUTO SIMPLIFICADO</v>
          </cell>
          <cell r="F326">
            <v>30000</v>
          </cell>
          <cell r="G326">
            <v>861</v>
          </cell>
          <cell r="H326">
            <v>912</v>
          </cell>
          <cell r="J326">
            <v>3125</v>
          </cell>
          <cell r="K326">
            <v>4898</v>
          </cell>
          <cell r="L326">
            <v>25102</v>
          </cell>
          <cell r="M326" t="str">
            <v>M</v>
          </cell>
        </row>
        <row r="327">
          <cell r="B327" t="str">
            <v>ANTONIO ALBUEZ ARREDONDO</v>
          </cell>
          <cell r="C327" t="str">
            <v>CHOFER</v>
          </cell>
          <cell r="D327" t="str">
            <v>DIVISION DE SERVICIOS GENERALES- MEM</v>
          </cell>
          <cell r="E327" t="str">
            <v>ESTATUTO SIMPLIFICADO</v>
          </cell>
          <cell r="F327">
            <v>30000</v>
          </cell>
          <cell r="G327">
            <v>861</v>
          </cell>
          <cell r="H327">
            <v>912</v>
          </cell>
          <cell r="J327">
            <v>25</v>
          </cell>
          <cell r="K327">
            <v>1798</v>
          </cell>
          <cell r="L327">
            <v>28202</v>
          </cell>
          <cell r="M327" t="str">
            <v>M</v>
          </cell>
        </row>
        <row r="328">
          <cell r="B328" t="str">
            <v>BIENVENIDO SOTO MORENO</v>
          </cell>
          <cell r="C328" t="str">
            <v>CHOFER</v>
          </cell>
          <cell r="D328" t="str">
            <v>DIRECCION DE ASUNTOS AMBIENTALES Y SOCIA</v>
          </cell>
          <cell r="E328" t="str">
            <v>ESTATUTO SIMPLIFICADO</v>
          </cell>
          <cell r="F328">
            <v>30000</v>
          </cell>
          <cell r="G328">
            <v>861</v>
          </cell>
          <cell r="H328">
            <v>912</v>
          </cell>
          <cell r="J328">
            <v>25</v>
          </cell>
          <cell r="K328">
            <v>1798</v>
          </cell>
          <cell r="L328">
            <v>28202</v>
          </cell>
          <cell r="M328" t="str">
            <v>M</v>
          </cell>
        </row>
        <row r="329">
          <cell r="B329" t="str">
            <v>CESAR EUGENIO MARTE GUERRERO</v>
          </cell>
          <cell r="C329" t="str">
            <v>CHOFER</v>
          </cell>
          <cell r="D329" t="str">
            <v>DIRECCION ADMINISTRATIVA FINANCIERA- MEM</v>
          </cell>
          <cell r="E329" t="str">
            <v>ESTATUTO SIMPLIFICADO</v>
          </cell>
          <cell r="F329">
            <v>30000</v>
          </cell>
          <cell r="G329">
            <v>861</v>
          </cell>
          <cell r="H329">
            <v>912</v>
          </cell>
          <cell r="J329">
            <v>6679.6</v>
          </cell>
          <cell r="K329">
            <v>8452.6</v>
          </cell>
          <cell r="L329">
            <v>21547.4</v>
          </cell>
          <cell r="M329" t="str">
            <v>M</v>
          </cell>
        </row>
        <row r="330">
          <cell r="B330" t="str">
            <v>EDWIN GUARIONEX LARA DEL VILLAR</v>
          </cell>
          <cell r="C330" t="str">
            <v>CHOFER</v>
          </cell>
          <cell r="D330" t="str">
            <v>VICEMINISTERIO DE ENERGIA</v>
          </cell>
          <cell r="E330" t="str">
            <v>ESTATUTO SIMPLIFICADO</v>
          </cell>
          <cell r="F330">
            <v>35000</v>
          </cell>
          <cell r="G330">
            <v>1004.5</v>
          </cell>
          <cell r="H330">
            <v>1064</v>
          </cell>
          <cell r="J330">
            <v>25</v>
          </cell>
          <cell r="K330">
            <v>2093.5</v>
          </cell>
          <cell r="L330">
            <v>32906.5</v>
          </cell>
          <cell r="M330" t="str">
            <v>M</v>
          </cell>
        </row>
        <row r="331">
          <cell r="B331" t="str">
            <v>ELVIN MANUEL SANTANA</v>
          </cell>
          <cell r="C331" t="str">
            <v>CHOFER</v>
          </cell>
          <cell r="D331" t="str">
            <v>VICEMINISTERIO DE SEGURIDAD ENERGETICA E</v>
          </cell>
          <cell r="E331" t="str">
            <v>ESTATUTO SIMPLIFICADO</v>
          </cell>
          <cell r="F331">
            <v>30000</v>
          </cell>
          <cell r="G331">
            <v>861</v>
          </cell>
          <cell r="H331">
            <v>912</v>
          </cell>
          <cell r="J331">
            <v>25</v>
          </cell>
          <cell r="K331">
            <v>1798</v>
          </cell>
          <cell r="L331">
            <v>28202</v>
          </cell>
          <cell r="M331" t="str">
            <v>M</v>
          </cell>
        </row>
        <row r="332">
          <cell r="B332" t="str">
            <v>ELIAS EXPEDITO NAVARRO MARTINEZ</v>
          </cell>
          <cell r="C332" t="str">
            <v>CHOFER</v>
          </cell>
          <cell r="D332" t="str">
            <v>DIVISION DE SERVICIOS GENERALES- MEM</v>
          </cell>
          <cell r="E332" t="str">
            <v>ESTATUTO SIMPLIFICADO</v>
          </cell>
          <cell r="F332">
            <v>30000</v>
          </cell>
          <cell r="G332">
            <v>861</v>
          </cell>
          <cell r="H332">
            <v>912</v>
          </cell>
          <cell r="J332">
            <v>1525</v>
          </cell>
          <cell r="K332">
            <v>3298</v>
          </cell>
          <cell r="L332">
            <v>26702</v>
          </cell>
          <cell r="M332" t="str">
            <v>M</v>
          </cell>
        </row>
        <row r="333">
          <cell r="B333" t="str">
            <v>FRANKLIN MARTINEZ RODRIGUEZ</v>
          </cell>
          <cell r="C333" t="str">
            <v>CHOFER</v>
          </cell>
          <cell r="D333" t="str">
            <v>DIVISION DE SERVICIOS GENERALES- MEM</v>
          </cell>
          <cell r="E333" t="str">
            <v>ESTATUTO SIMPLIFICADO</v>
          </cell>
          <cell r="F333">
            <v>30000</v>
          </cell>
          <cell r="G333">
            <v>861</v>
          </cell>
          <cell r="H333">
            <v>912</v>
          </cell>
          <cell r="J333">
            <v>1724.6399999999999</v>
          </cell>
          <cell r="K333">
            <v>3497.64</v>
          </cell>
          <cell r="L333">
            <v>26502.36</v>
          </cell>
          <cell r="M333" t="str">
            <v>M</v>
          </cell>
        </row>
        <row r="334">
          <cell r="B334" t="str">
            <v>JOSE RAMON DURAN</v>
          </cell>
          <cell r="C334" t="str">
            <v>CHOFER</v>
          </cell>
          <cell r="D334" t="str">
            <v>DIVISION DE SERVICIOS GENERALES- MEM</v>
          </cell>
          <cell r="E334" t="str">
            <v>ESTATUTO SIMPLIFICADO</v>
          </cell>
          <cell r="F334">
            <v>30000</v>
          </cell>
          <cell r="G334">
            <v>861</v>
          </cell>
          <cell r="H334">
            <v>912</v>
          </cell>
          <cell r="J334">
            <v>25</v>
          </cell>
          <cell r="K334">
            <v>1798</v>
          </cell>
          <cell r="L334">
            <v>28202</v>
          </cell>
          <cell r="M334" t="str">
            <v>M</v>
          </cell>
        </row>
        <row r="335">
          <cell r="B335" t="str">
            <v>JUAN ALBERTO ROJAS MARTINEZ</v>
          </cell>
          <cell r="C335" t="str">
            <v>CHOFER</v>
          </cell>
          <cell r="D335" t="str">
            <v>DIVISION DE SERVICIOS GENERALES- MEM</v>
          </cell>
          <cell r="E335" t="str">
            <v>ESTATUTO SIMPLIFICADO</v>
          </cell>
          <cell r="F335">
            <v>30000</v>
          </cell>
          <cell r="G335">
            <v>861</v>
          </cell>
          <cell r="H335">
            <v>912</v>
          </cell>
          <cell r="J335">
            <v>3073.34</v>
          </cell>
          <cell r="K335">
            <v>4846.34</v>
          </cell>
          <cell r="L335">
            <v>25153.66</v>
          </cell>
          <cell r="M335" t="str">
            <v>M</v>
          </cell>
        </row>
        <row r="336">
          <cell r="B336" t="str">
            <v>LUIS MANUEL FELIZ PEREZ</v>
          </cell>
          <cell r="C336" t="str">
            <v>CHOFER</v>
          </cell>
          <cell r="D336" t="str">
            <v>DIVISION DE SERVICIOS GENERALES- MEM</v>
          </cell>
          <cell r="E336" t="str">
            <v>ESTATUTO SIMPLIFICADO</v>
          </cell>
          <cell r="F336">
            <v>30000</v>
          </cell>
          <cell r="G336">
            <v>861</v>
          </cell>
          <cell r="H336">
            <v>912</v>
          </cell>
          <cell r="J336">
            <v>1525</v>
          </cell>
          <cell r="K336">
            <v>3298</v>
          </cell>
          <cell r="L336">
            <v>26702</v>
          </cell>
          <cell r="M336" t="str">
            <v>M</v>
          </cell>
        </row>
        <row r="337">
          <cell r="B337" t="str">
            <v>SOCORRO COLON BURGOS</v>
          </cell>
          <cell r="C337" t="str">
            <v>CHOFER</v>
          </cell>
          <cell r="D337" t="str">
            <v>DIRECCION DE ASUNTOS AMBIENTALES Y SOCIA</v>
          </cell>
          <cell r="E337" t="str">
            <v>ESTATUTO SIMPLIFICADO</v>
          </cell>
          <cell r="F337">
            <v>30000</v>
          </cell>
          <cell r="G337">
            <v>861</v>
          </cell>
          <cell r="H337">
            <v>912</v>
          </cell>
          <cell r="J337">
            <v>25</v>
          </cell>
          <cell r="K337">
            <v>1798</v>
          </cell>
          <cell r="L337">
            <v>28202</v>
          </cell>
          <cell r="M337" t="str">
            <v>M</v>
          </cell>
        </row>
        <row r="338">
          <cell r="B338" t="str">
            <v>ERICK ANTONIO MERCER MELLA</v>
          </cell>
          <cell r="C338" t="str">
            <v>CHOFER</v>
          </cell>
          <cell r="D338" t="str">
            <v>DESPACHO DEL MINISTRO</v>
          </cell>
          <cell r="E338" t="str">
            <v>ESTATUTO SIMPLIFICADO</v>
          </cell>
          <cell r="F338">
            <v>30000</v>
          </cell>
          <cell r="G338">
            <v>861</v>
          </cell>
          <cell r="H338">
            <v>912</v>
          </cell>
          <cell r="J338">
            <v>4828.95</v>
          </cell>
          <cell r="K338">
            <v>6601.95</v>
          </cell>
          <cell r="L338">
            <v>23398.05</v>
          </cell>
          <cell r="M338" t="str">
            <v>M</v>
          </cell>
        </row>
        <row r="339">
          <cell r="B339" t="str">
            <v>FRANKLIN PAULA LOPEZ</v>
          </cell>
          <cell r="C339" t="str">
            <v>CHOFER</v>
          </cell>
          <cell r="D339" t="str">
            <v>DIRECCION ADMINISTRATIVA FINANCIERA- MEM</v>
          </cell>
          <cell r="E339" t="str">
            <v>ESTATUTO SIMPLIFICADO</v>
          </cell>
          <cell r="F339">
            <v>30000</v>
          </cell>
          <cell r="G339">
            <v>861</v>
          </cell>
          <cell r="H339">
            <v>912</v>
          </cell>
          <cell r="J339">
            <v>2757.37</v>
          </cell>
          <cell r="K339">
            <v>4530.37</v>
          </cell>
          <cell r="L339">
            <v>25469.63</v>
          </cell>
          <cell r="M339" t="str">
            <v>M</v>
          </cell>
        </row>
        <row r="340">
          <cell r="B340" t="str">
            <v>HARRY DE LOS SANTOS JAVIER</v>
          </cell>
          <cell r="C340" t="str">
            <v>CHOFER</v>
          </cell>
          <cell r="D340" t="str">
            <v>DIVISION DE SERVICIOS GENERALES- MEM</v>
          </cell>
          <cell r="E340" t="str">
            <v>ESTATUTO SIMPLIFICADO</v>
          </cell>
          <cell r="F340">
            <v>30000</v>
          </cell>
          <cell r="G340">
            <v>861</v>
          </cell>
          <cell r="H340">
            <v>912</v>
          </cell>
          <cell r="J340">
            <v>925</v>
          </cell>
          <cell r="K340">
            <v>2698</v>
          </cell>
          <cell r="L340">
            <v>27302</v>
          </cell>
          <cell r="M340" t="str">
            <v>M</v>
          </cell>
        </row>
        <row r="341">
          <cell r="B341" t="str">
            <v>ISRAEL NUÑEZ FELIZ</v>
          </cell>
          <cell r="C341" t="str">
            <v>CHOFER</v>
          </cell>
          <cell r="D341" t="str">
            <v>DIVISION DE SERVICIOS GENERALES- MEM</v>
          </cell>
          <cell r="E341" t="str">
            <v>ESTATUTO SIMPLIFICADO</v>
          </cell>
          <cell r="F341">
            <v>30000</v>
          </cell>
          <cell r="G341">
            <v>861</v>
          </cell>
          <cell r="H341">
            <v>912</v>
          </cell>
          <cell r="J341">
            <v>1275</v>
          </cell>
          <cell r="K341">
            <v>3048</v>
          </cell>
          <cell r="L341">
            <v>26952</v>
          </cell>
          <cell r="M341" t="str">
            <v>M</v>
          </cell>
        </row>
        <row r="342">
          <cell r="B342" t="str">
            <v>JEREMIA RAMIREZ RODRIGUEZ</v>
          </cell>
          <cell r="C342" t="str">
            <v>CHOFER</v>
          </cell>
          <cell r="D342" t="str">
            <v>DIVISION DE SERVICIOS GENERALES- MEM</v>
          </cell>
          <cell r="E342" t="str">
            <v>ESTATUTO SIMPLIFICADO</v>
          </cell>
          <cell r="F342">
            <v>30000</v>
          </cell>
          <cell r="G342">
            <v>861</v>
          </cell>
          <cell r="H342">
            <v>912</v>
          </cell>
          <cell r="J342">
            <v>10916.02</v>
          </cell>
          <cell r="K342">
            <v>12689.02</v>
          </cell>
          <cell r="L342">
            <v>17310.98</v>
          </cell>
          <cell r="M342" t="str">
            <v>M</v>
          </cell>
        </row>
        <row r="343">
          <cell r="B343" t="str">
            <v>WELINTON CARRASCO DE LA CRUZ</v>
          </cell>
          <cell r="C343" t="str">
            <v>CHOFER</v>
          </cell>
          <cell r="D343" t="str">
            <v>VICEMINISTERIO DE ENERGIA</v>
          </cell>
          <cell r="E343" t="str">
            <v>ESTATUTO SIMPLIFICADO</v>
          </cell>
          <cell r="F343">
            <v>30000</v>
          </cell>
          <cell r="G343">
            <v>861</v>
          </cell>
          <cell r="H343">
            <v>912</v>
          </cell>
          <cell r="J343">
            <v>6325</v>
          </cell>
          <cell r="K343">
            <v>8098</v>
          </cell>
          <cell r="L343">
            <v>21902</v>
          </cell>
          <cell r="M343" t="str">
            <v>M</v>
          </cell>
        </row>
        <row r="344">
          <cell r="B344" t="str">
            <v>JOSE ABEL NOREL BALBUENA</v>
          </cell>
          <cell r="C344" t="str">
            <v>CHOFER</v>
          </cell>
          <cell r="D344" t="str">
            <v>DIVISION DE SERVICIOS GENERALES- MEM</v>
          </cell>
          <cell r="E344" t="str">
            <v>ESTATUTO SIMPLIFICADO</v>
          </cell>
          <cell r="F344">
            <v>30000</v>
          </cell>
          <cell r="G344">
            <v>861</v>
          </cell>
          <cell r="H344">
            <v>912</v>
          </cell>
          <cell r="J344">
            <v>25</v>
          </cell>
          <cell r="K344">
            <v>1798</v>
          </cell>
          <cell r="L344">
            <v>28202</v>
          </cell>
          <cell r="M344" t="str">
            <v>M</v>
          </cell>
        </row>
        <row r="345">
          <cell r="B345" t="str">
            <v>JOSE ALBERTO TAVERAS</v>
          </cell>
          <cell r="C345" t="str">
            <v>CHOFER</v>
          </cell>
          <cell r="D345" t="str">
            <v>DIVISION DE SERVICIOS GENERALES- MEM</v>
          </cell>
          <cell r="E345" t="str">
            <v>ESTATUTO SIMPLIFICADO</v>
          </cell>
          <cell r="F345">
            <v>30000</v>
          </cell>
          <cell r="G345">
            <v>861</v>
          </cell>
          <cell r="H345">
            <v>912</v>
          </cell>
          <cell r="J345">
            <v>3649.2799999999997</v>
          </cell>
          <cell r="K345">
            <v>5422.28</v>
          </cell>
          <cell r="L345">
            <v>24577.72</v>
          </cell>
          <cell r="M345" t="str">
            <v>M</v>
          </cell>
        </row>
        <row r="346">
          <cell r="B346" t="str">
            <v>JUAN ANTONIO BELIARD</v>
          </cell>
          <cell r="C346" t="str">
            <v>CHOFER</v>
          </cell>
          <cell r="D346" t="str">
            <v>VICEMINISTERIO DE MINA</v>
          </cell>
          <cell r="E346" t="str">
            <v>ESTATUTO SIMPLIFICADO</v>
          </cell>
          <cell r="F346">
            <v>30000</v>
          </cell>
          <cell r="G346">
            <v>861</v>
          </cell>
          <cell r="H346">
            <v>912</v>
          </cell>
          <cell r="J346">
            <v>4390.43</v>
          </cell>
          <cell r="K346">
            <v>6163.43</v>
          </cell>
          <cell r="L346">
            <v>23836.57</v>
          </cell>
          <cell r="M346" t="str">
            <v>M</v>
          </cell>
        </row>
        <row r="347">
          <cell r="B347" t="str">
            <v>JUAN ARIEL MORENO MEJIA</v>
          </cell>
          <cell r="C347" t="str">
            <v>CHOFER</v>
          </cell>
          <cell r="D347" t="str">
            <v>DIVISION DE SERVICIOS GENERALES- MEM</v>
          </cell>
          <cell r="E347" t="str">
            <v>ESTATUTO SIMPLIFICADO</v>
          </cell>
          <cell r="F347">
            <v>30000</v>
          </cell>
          <cell r="G347">
            <v>861</v>
          </cell>
          <cell r="H347">
            <v>912</v>
          </cell>
          <cell r="J347">
            <v>6025</v>
          </cell>
          <cell r="K347">
            <v>7798</v>
          </cell>
          <cell r="L347">
            <v>22202</v>
          </cell>
          <cell r="M347" t="str">
            <v>M</v>
          </cell>
        </row>
        <row r="348">
          <cell r="B348" t="str">
            <v>JUAN BAUTISTA TEJEDA BAEZ</v>
          </cell>
          <cell r="C348" t="str">
            <v>CHOFER</v>
          </cell>
          <cell r="D348" t="str">
            <v>DIVISION DE SERVICIOS GENERALES- MEM</v>
          </cell>
          <cell r="E348" t="str">
            <v>ESTATUTO SIMPLIFICADO</v>
          </cell>
          <cell r="F348">
            <v>30000</v>
          </cell>
          <cell r="G348">
            <v>861</v>
          </cell>
          <cell r="H348">
            <v>912</v>
          </cell>
          <cell r="J348">
            <v>4713.4400000000005</v>
          </cell>
          <cell r="K348">
            <v>6486.4400000000005</v>
          </cell>
          <cell r="L348">
            <v>23513.559999999998</v>
          </cell>
          <cell r="M348" t="str">
            <v>M</v>
          </cell>
        </row>
        <row r="349">
          <cell r="B349" t="str">
            <v>JUAN ISIDRO MONTERO MONTERO</v>
          </cell>
          <cell r="C349" t="str">
            <v>CHOFER</v>
          </cell>
          <cell r="D349" t="str">
            <v>DIRECCION DE COMUNICACIONES- MEM</v>
          </cell>
          <cell r="E349" t="str">
            <v>ESTATUTO SIMPLIFICADO</v>
          </cell>
          <cell r="F349">
            <v>30000</v>
          </cell>
          <cell r="G349">
            <v>861</v>
          </cell>
          <cell r="H349">
            <v>912</v>
          </cell>
          <cell r="J349">
            <v>4374.57</v>
          </cell>
          <cell r="K349">
            <v>6147.57</v>
          </cell>
          <cell r="L349">
            <v>23852.43</v>
          </cell>
          <cell r="M349" t="str">
            <v>M</v>
          </cell>
        </row>
        <row r="350">
          <cell r="B350" t="str">
            <v>JUAN JOSE CARMONA MARTINEZ</v>
          </cell>
          <cell r="C350" t="str">
            <v>CHOFER</v>
          </cell>
          <cell r="D350" t="str">
            <v>DIRECCION ADMINISTRATIVA FINANCIERA- MEM</v>
          </cell>
          <cell r="E350" t="str">
            <v>ESTATUTO SIMPLIFICADO</v>
          </cell>
          <cell r="F350">
            <v>30000</v>
          </cell>
          <cell r="G350">
            <v>861</v>
          </cell>
          <cell r="H350">
            <v>912</v>
          </cell>
          <cell r="J350">
            <v>3301.48</v>
          </cell>
          <cell r="K350">
            <v>5074.4799999999996</v>
          </cell>
          <cell r="L350">
            <v>24925.52</v>
          </cell>
          <cell r="M350" t="str">
            <v>M</v>
          </cell>
        </row>
        <row r="351">
          <cell r="B351" t="str">
            <v>JUAN PABLO ROA</v>
          </cell>
          <cell r="C351" t="str">
            <v>CHOFER</v>
          </cell>
          <cell r="D351" t="str">
            <v>VICEMINISTERIO DE ENERGIA</v>
          </cell>
          <cell r="E351" t="str">
            <v>ESTATUTO SIMPLIFICADO</v>
          </cell>
          <cell r="F351">
            <v>30000</v>
          </cell>
          <cell r="G351">
            <v>861</v>
          </cell>
          <cell r="H351">
            <v>912</v>
          </cell>
          <cell r="J351">
            <v>8157.8</v>
          </cell>
          <cell r="K351">
            <v>9930.7999999999993</v>
          </cell>
          <cell r="L351">
            <v>20069.2</v>
          </cell>
          <cell r="M351" t="str">
            <v>M</v>
          </cell>
        </row>
        <row r="352">
          <cell r="B352" t="str">
            <v>KELVIN MENDEZ</v>
          </cell>
          <cell r="C352" t="str">
            <v>CHOFER</v>
          </cell>
          <cell r="D352" t="str">
            <v>DIRECCION DE RELACIONES INTERNACIONALES</v>
          </cell>
          <cell r="E352" t="str">
            <v>ESTATUTO SIMPLIFICADO</v>
          </cell>
          <cell r="F352">
            <v>30000</v>
          </cell>
          <cell r="G352">
            <v>861</v>
          </cell>
          <cell r="H352">
            <v>912</v>
          </cell>
          <cell r="J352">
            <v>3982.88</v>
          </cell>
          <cell r="K352">
            <v>5755.88</v>
          </cell>
          <cell r="L352">
            <v>24244.12</v>
          </cell>
          <cell r="M352" t="str">
            <v>M</v>
          </cell>
        </row>
        <row r="353">
          <cell r="B353" t="str">
            <v>ANTONIO MEJIA</v>
          </cell>
          <cell r="C353" t="str">
            <v>CHOFER</v>
          </cell>
          <cell r="D353" t="str">
            <v>VICEMINISTERIO DE MINA</v>
          </cell>
          <cell r="E353" t="str">
            <v>ESTATUTO SIMPLIFICADO</v>
          </cell>
          <cell r="F353">
            <v>30000</v>
          </cell>
          <cell r="G353">
            <v>861</v>
          </cell>
          <cell r="H353">
            <v>912</v>
          </cell>
          <cell r="J353">
            <v>1775</v>
          </cell>
          <cell r="K353">
            <v>3548</v>
          </cell>
          <cell r="L353">
            <v>26452</v>
          </cell>
          <cell r="M353" t="str">
            <v>M</v>
          </cell>
        </row>
        <row r="354">
          <cell r="B354" t="str">
            <v>DANIEL ARTURO SOSA ALVAREZ</v>
          </cell>
          <cell r="C354" t="str">
            <v>CHOFER DE LA SUB-ADM.</v>
          </cell>
          <cell r="D354" t="str">
            <v>VICEMINISTERIO DE MINA</v>
          </cell>
          <cell r="E354" t="str">
            <v>ESTATUTO SIMPLIFICADO</v>
          </cell>
          <cell r="F354">
            <v>31500</v>
          </cell>
          <cell r="G354">
            <v>904.05</v>
          </cell>
          <cell r="H354">
            <v>957.6</v>
          </cell>
          <cell r="J354">
            <v>25</v>
          </cell>
          <cell r="K354">
            <v>1886.65</v>
          </cell>
          <cell r="L354">
            <v>29613.35</v>
          </cell>
          <cell r="M354" t="str">
            <v>M</v>
          </cell>
        </row>
        <row r="355">
          <cell r="B355" t="str">
            <v>JACK MARCOS PAULINO BAUTISTA</v>
          </cell>
          <cell r="C355" t="str">
            <v>CHOFER</v>
          </cell>
          <cell r="D355" t="str">
            <v>DIVISION DE SERVICIOS GENERALES- MEM</v>
          </cell>
          <cell r="E355" t="str">
            <v>ESTATUTO SIMPLIFICADO</v>
          </cell>
          <cell r="F355">
            <v>30000</v>
          </cell>
          <cell r="G355">
            <v>861</v>
          </cell>
          <cell r="H355">
            <v>912</v>
          </cell>
          <cell r="J355">
            <v>6023.58</v>
          </cell>
          <cell r="K355">
            <v>7796.58</v>
          </cell>
          <cell r="L355">
            <v>22203.42</v>
          </cell>
          <cell r="M355" t="str">
            <v>M</v>
          </cell>
        </row>
        <row r="356">
          <cell r="B356" t="str">
            <v>RAMON CONTRERAS ORTIZ</v>
          </cell>
          <cell r="C356" t="str">
            <v>CHOFER</v>
          </cell>
          <cell r="D356" t="str">
            <v>DIVISION DE SERVICIOS GENERALES- MEM</v>
          </cell>
          <cell r="E356" t="str">
            <v>ESTATUTO SIMPLIFICADO</v>
          </cell>
          <cell r="F356">
            <v>31500</v>
          </cell>
          <cell r="G356">
            <v>904.05</v>
          </cell>
          <cell r="H356">
            <v>957.6</v>
          </cell>
          <cell r="J356">
            <v>2545</v>
          </cell>
          <cell r="K356">
            <v>4406.6499999999996</v>
          </cell>
          <cell r="L356">
            <v>27093.35</v>
          </cell>
          <cell r="M356" t="str">
            <v>M</v>
          </cell>
        </row>
        <row r="357">
          <cell r="B357" t="str">
            <v>MARIO GORIS TORIBIO</v>
          </cell>
          <cell r="C357" t="str">
            <v>CHOFER</v>
          </cell>
          <cell r="D357" t="str">
            <v>DIRECCION ADMINISTRATIVA FINANCIERA- MEM</v>
          </cell>
          <cell r="E357" t="str">
            <v>ESTATUTO SIMPLIFICADO</v>
          </cell>
          <cell r="F357">
            <v>30000</v>
          </cell>
          <cell r="G357">
            <v>861</v>
          </cell>
          <cell r="H357">
            <v>912</v>
          </cell>
          <cell r="J357">
            <v>1602.45</v>
          </cell>
          <cell r="K357">
            <v>3375.45</v>
          </cell>
          <cell r="L357">
            <v>26624.55</v>
          </cell>
          <cell r="M357" t="str">
            <v>M</v>
          </cell>
        </row>
        <row r="358">
          <cell r="B358" t="str">
            <v>ORLANDO DE JESUS LORENZO</v>
          </cell>
          <cell r="C358" t="str">
            <v>CHOFER</v>
          </cell>
          <cell r="D358" t="str">
            <v>VICEMINISTERIO DE SEGURIDAD ENERGETICA E</v>
          </cell>
          <cell r="E358" t="str">
            <v>ESTATUTO SIMPLIFICADO</v>
          </cell>
          <cell r="F358">
            <v>30000</v>
          </cell>
          <cell r="G358">
            <v>861</v>
          </cell>
          <cell r="H358">
            <v>912</v>
          </cell>
          <cell r="J358">
            <v>5343.35</v>
          </cell>
          <cell r="K358">
            <v>7116.35</v>
          </cell>
          <cell r="L358">
            <v>22883.65</v>
          </cell>
          <cell r="M358" t="str">
            <v>M</v>
          </cell>
        </row>
        <row r="359">
          <cell r="B359" t="str">
            <v>RAUL ANTONIO MEDINA CERDA</v>
          </cell>
          <cell r="C359" t="str">
            <v>CHOFER</v>
          </cell>
          <cell r="D359" t="str">
            <v>CLUB RECREATIVO MEM</v>
          </cell>
          <cell r="E359" t="str">
            <v>ESTATUTO SIMPLIFICADO</v>
          </cell>
          <cell r="F359">
            <v>30000</v>
          </cell>
          <cell r="G359">
            <v>861</v>
          </cell>
          <cell r="H359">
            <v>912</v>
          </cell>
          <cell r="J359">
            <v>3345.62</v>
          </cell>
          <cell r="K359">
            <v>5118.62</v>
          </cell>
          <cell r="L359">
            <v>24881.38</v>
          </cell>
          <cell r="M359" t="str">
            <v>M</v>
          </cell>
        </row>
        <row r="360">
          <cell r="B360" t="str">
            <v>ROMAN HENRIQUEZ</v>
          </cell>
          <cell r="C360" t="str">
            <v>CHOFER</v>
          </cell>
          <cell r="D360" t="str">
            <v>DIVISION DE SERVICIOS GENERALES- MEM</v>
          </cell>
          <cell r="E360" t="str">
            <v>ESTATUTO SIMPLIFICADO</v>
          </cell>
          <cell r="F360">
            <v>30000</v>
          </cell>
          <cell r="G360">
            <v>861</v>
          </cell>
          <cell r="H360">
            <v>912</v>
          </cell>
          <cell r="J360">
            <v>8870</v>
          </cell>
          <cell r="K360">
            <v>10643</v>
          </cell>
          <cell r="L360">
            <v>19357</v>
          </cell>
          <cell r="M360" t="str">
            <v>M</v>
          </cell>
        </row>
        <row r="361">
          <cell r="B361" t="str">
            <v>VICTOR MARTINEZ</v>
          </cell>
          <cell r="C361" t="str">
            <v>CHOFER</v>
          </cell>
          <cell r="D361" t="str">
            <v>DESPACHO DEL MINISTRO</v>
          </cell>
          <cell r="E361" t="str">
            <v>CONFIANZA</v>
          </cell>
          <cell r="F361">
            <v>50000</v>
          </cell>
          <cell r="G361">
            <v>1435</v>
          </cell>
          <cell r="H361">
            <v>1520</v>
          </cell>
          <cell r="J361">
            <v>5025</v>
          </cell>
          <cell r="K361">
            <v>7980</v>
          </cell>
          <cell r="L361">
            <v>42020</v>
          </cell>
          <cell r="M361" t="str">
            <v>M</v>
          </cell>
        </row>
        <row r="362">
          <cell r="B362" t="str">
            <v>YOSUEL ENRIQUE MARTINEZ CUELLO</v>
          </cell>
          <cell r="C362" t="str">
            <v>CHOFER</v>
          </cell>
          <cell r="D362" t="str">
            <v>DIRECCION DE ASUNTOS AMBIENTALES Y SOCIA</v>
          </cell>
          <cell r="E362" t="str">
            <v>ESTATUTO SIMPLIFICADO</v>
          </cell>
          <cell r="F362">
            <v>30000</v>
          </cell>
          <cell r="G362">
            <v>861</v>
          </cell>
          <cell r="H362">
            <v>912</v>
          </cell>
          <cell r="J362">
            <v>11641.130000000001</v>
          </cell>
          <cell r="K362">
            <v>13414.130000000001</v>
          </cell>
          <cell r="L362">
            <v>16585.87</v>
          </cell>
          <cell r="M362" t="str">
            <v>M</v>
          </cell>
        </row>
        <row r="363">
          <cell r="B363" t="str">
            <v>JULIO CESAR DE JESUS ROSA</v>
          </cell>
          <cell r="C363" t="str">
            <v>PARQUEADOR</v>
          </cell>
          <cell r="D363" t="str">
            <v>DIVISION DE SERVICIOS GENERALES- MEM</v>
          </cell>
          <cell r="E363" t="str">
            <v>ESTATUTO SIMPLIFICADO</v>
          </cell>
          <cell r="F363">
            <v>30000</v>
          </cell>
          <cell r="G363">
            <v>861</v>
          </cell>
          <cell r="H363">
            <v>912</v>
          </cell>
          <cell r="J363">
            <v>25</v>
          </cell>
          <cell r="K363">
            <v>1798</v>
          </cell>
          <cell r="L363">
            <v>28202</v>
          </cell>
          <cell r="M363" t="str">
            <v>M</v>
          </cell>
        </row>
        <row r="364">
          <cell r="B364" t="str">
            <v>MANUELA PEREZ FERNANDEZ</v>
          </cell>
          <cell r="C364" t="str">
            <v>SERV.DOM.AREA COCINA</v>
          </cell>
          <cell r="D364" t="str">
            <v>VICEMINISTERIO DE MINA</v>
          </cell>
          <cell r="E364" t="str">
            <v>ESTATUTO SIMPLIFICADO</v>
          </cell>
          <cell r="F364">
            <v>30000</v>
          </cell>
          <cell r="G364">
            <v>861</v>
          </cell>
          <cell r="H364">
            <v>912</v>
          </cell>
          <cell r="J364">
            <v>1898.05</v>
          </cell>
          <cell r="K364">
            <v>3671.05</v>
          </cell>
          <cell r="L364">
            <v>26328.95</v>
          </cell>
          <cell r="M364" t="str">
            <v>F</v>
          </cell>
        </row>
        <row r="365">
          <cell r="B365" t="str">
            <v>AGUSTIN SUAREZ SUAREZ</v>
          </cell>
          <cell r="C365" t="str">
            <v>CAMARERO DEL DESPACHO</v>
          </cell>
          <cell r="D365" t="str">
            <v>DESPACHO DEL MINISTRO</v>
          </cell>
          <cell r="E365" t="str">
            <v>ESTATUTO SIMPLIFICADO</v>
          </cell>
          <cell r="F365">
            <v>31500</v>
          </cell>
          <cell r="G365">
            <v>904.05</v>
          </cell>
          <cell r="H365">
            <v>957.6</v>
          </cell>
          <cell r="J365">
            <v>25</v>
          </cell>
          <cell r="K365">
            <v>1886.65</v>
          </cell>
          <cell r="L365">
            <v>29613.35</v>
          </cell>
          <cell r="M365" t="str">
            <v>M</v>
          </cell>
        </row>
        <row r="366">
          <cell r="B366" t="str">
            <v>EMELENCIANO CRISOSTOMO NOLASCO</v>
          </cell>
          <cell r="C366" t="str">
            <v>CAMARERA</v>
          </cell>
          <cell r="D366" t="str">
            <v>DIRECCION DE COMUNICACIONES- MEM</v>
          </cell>
          <cell r="E366" t="str">
            <v>ESTATUTO SIMPLIFICADO</v>
          </cell>
          <cell r="F366">
            <v>30000</v>
          </cell>
          <cell r="G366">
            <v>861</v>
          </cell>
          <cell r="H366">
            <v>912</v>
          </cell>
          <cell r="J366">
            <v>2775</v>
          </cell>
          <cell r="K366">
            <v>4548</v>
          </cell>
          <cell r="L366">
            <v>25452</v>
          </cell>
          <cell r="M366" t="str">
            <v>M</v>
          </cell>
        </row>
        <row r="367">
          <cell r="B367" t="str">
            <v>FAVIO OZUNA</v>
          </cell>
          <cell r="C367" t="str">
            <v>CAMARERO</v>
          </cell>
          <cell r="D367" t="str">
            <v>DIRECCION DE COMUNICACIONES- MEM</v>
          </cell>
          <cell r="E367" t="str">
            <v>ESTATUTO SIMPLIFICADO</v>
          </cell>
          <cell r="F367">
            <v>30000</v>
          </cell>
          <cell r="G367">
            <v>861</v>
          </cell>
          <cell r="H367">
            <v>912</v>
          </cell>
          <cell r="J367">
            <v>3083.5</v>
          </cell>
          <cell r="K367">
            <v>4856.5</v>
          </cell>
          <cell r="L367">
            <v>25143.5</v>
          </cell>
          <cell r="M367" t="str">
            <v>M</v>
          </cell>
        </row>
        <row r="368">
          <cell r="B368" t="str">
            <v>GINA MERY MARTINEZ HERNANDEZ</v>
          </cell>
          <cell r="C368" t="str">
            <v>CAMARERA</v>
          </cell>
          <cell r="D368" t="str">
            <v>DIVISION DE SERVICIOS GENERALES- MEM</v>
          </cell>
          <cell r="E368" t="str">
            <v>ESTATUTO SIMPLIFICADO</v>
          </cell>
          <cell r="F368">
            <v>30000</v>
          </cell>
          <cell r="G368">
            <v>861</v>
          </cell>
          <cell r="H368">
            <v>912</v>
          </cell>
          <cell r="J368">
            <v>3035</v>
          </cell>
          <cell r="K368">
            <v>4808</v>
          </cell>
          <cell r="L368">
            <v>25192</v>
          </cell>
          <cell r="M368" t="str">
            <v>F</v>
          </cell>
        </row>
        <row r="369">
          <cell r="B369" t="str">
            <v>GLENY CONTRERAS</v>
          </cell>
          <cell r="C369" t="str">
            <v>CAMARERA</v>
          </cell>
          <cell r="D369" t="str">
            <v>DIVISION DE SERVICIOS GENERALES- MEM</v>
          </cell>
          <cell r="E369" t="str">
            <v>ESTATUTO SIMPLIFICADO</v>
          </cell>
          <cell r="F369">
            <v>30000</v>
          </cell>
          <cell r="G369">
            <v>861</v>
          </cell>
          <cell r="H369">
            <v>912</v>
          </cell>
          <cell r="J369">
            <v>25</v>
          </cell>
          <cell r="K369">
            <v>1798</v>
          </cell>
          <cell r="L369">
            <v>28202</v>
          </cell>
          <cell r="M369" t="str">
            <v>F</v>
          </cell>
        </row>
        <row r="370">
          <cell r="B370" t="str">
            <v>LEYDI LAURA SANCHEZ MATOS</v>
          </cell>
          <cell r="C370" t="str">
            <v>CAMARERA</v>
          </cell>
          <cell r="D370" t="str">
            <v>DIRECCION ADMINISTRATIVA FINANCIERA- MEM</v>
          </cell>
          <cell r="E370" t="str">
            <v>ESTATUTO SIMPLIFICADO</v>
          </cell>
          <cell r="F370">
            <v>30000</v>
          </cell>
          <cell r="G370">
            <v>861</v>
          </cell>
          <cell r="H370">
            <v>912</v>
          </cell>
          <cell r="J370">
            <v>2263.69</v>
          </cell>
          <cell r="K370">
            <v>4036.69</v>
          </cell>
          <cell r="L370">
            <v>25963.31</v>
          </cell>
          <cell r="M370" t="str">
            <v>F</v>
          </cell>
        </row>
        <row r="371">
          <cell r="B371" t="str">
            <v>JINY CLETO PAREDES</v>
          </cell>
          <cell r="C371" t="str">
            <v>CAMARERA</v>
          </cell>
          <cell r="D371" t="str">
            <v>DIRECCION DE COMUNICACIONES- MEM</v>
          </cell>
          <cell r="E371" t="str">
            <v>ESTATUTO SIMPLIFICADO</v>
          </cell>
          <cell r="F371">
            <v>30000</v>
          </cell>
          <cell r="G371">
            <v>861</v>
          </cell>
          <cell r="H371">
            <v>912</v>
          </cell>
          <cell r="J371">
            <v>3111.61</v>
          </cell>
          <cell r="K371">
            <v>4884.6100000000006</v>
          </cell>
          <cell r="L371">
            <v>25115.39</v>
          </cell>
          <cell r="M371" t="str">
            <v>F</v>
          </cell>
        </row>
        <row r="372">
          <cell r="B372" t="str">
            <v>JUANA ELCIDA MARTINEZ</v>
          </cell>
          <cell r="C372" t="str">
            <v>CAMARERA</v>
          </cell>
          <cell r="D372" t="str">
            <v>DIVISION DE SERVICIOS GENERALES- MEM</v>
          </cell>
          <cell r="E372" t="str">
            <v>ESTATUTO SIMPLIFICADO</v>
          </cell>
          <cell r="F372">
            <v>30000</v>
          </cell>
          <cell r="G372">
            <v>861</v>
          </cell>
          <cell r="H372">
            <v>912</v>
          </cell>
          <cell r="J372">
            <v>1150</v>
          </cell>
          <cell r="K372">
            <v>2923</v>
          </cell>
          <cell r="L372">
            <v>27077</v>
          </cell>
          <cell r="M372" t="str">
            <v>F</v>
          </cell>
        </row>
        <row r="373">
          <cell r="B373" t="str">
            <v>KIONY ANTONIO MANZUETA SUAZO</v>
          </cell>
          <cell r="C373" t="str">
            <v>CAMARERO</v>
          </cell>
          <cell r="D373" t="str">
            <v>DIRECCION DE COMUNICACIONES- MEM</v>
          </cell>
          <cell r="E373" t="str">
            <v>ESTATUTO SIMPLIFICADO</v>
          </cell>
          <cell r="F373">
            <v>30000</v>
          </cell>
          <cell r="G373">
            <v>861</v>
          </cell>
          <cell r="H373">
            <v>912</v>
          </cell>
          <cell r="J373">
            <v>8116.29</v>
          </cell>
          <cell r="K373">
            <v>9889.2900000000009</v>
          </cell>
          <cell r="L373">
            <v>20110.71</v>
          </cell>
          <cell r="M373" t="str">
            <v>M</v>
          </cell>
        </row>
        <row r="374">
          <cell r="B374" t="str">
            <v>LISSET SANTANA GONZALEZ</v>
          </cell>
          <cell r="C374" t="str">
            <v>CAMARERA</v>
          </cell>
          <cell r="D374" t="str">
            <v>DIRECCION DE COMUNICACIONES- MEM</v>
          </cell>
          <cell r="E374" t="str">
            <v>ESTATUTO SIMPLIFICADO</v>
          </cell>
          <cell r="F374">
            <v>30000</v>
          </cell>
          <cell r="G374">
            <v>861</v>
          </cell>
          <cell r="H374">
            <v>912</v>
          </cell>
          <cell r="J374">
            <v>25</v>
          </cell>
          <cell r="K374">
            <v>1798</v>
          </cell>
          <cell r="L374">
            <v>28202</v>
          </cell>
          <cell r="M374" t="str">
            <v>F</v>
          </cell>
        </row>
        <row r="375">
          <cell r="B375" t="str">
            <v>MASSIEL DEL PILAR MORILLO FORTUNATO</v>
          </cell>
          <cell r="C375" t="str">
            <v>CAMARERA</v>
          </cell>
          <cell r="D375" t="str">
            <v>DIRECCION DE COMUNICACIONES- MEM</v>
          </cell>
          <cell r="E375" t="str">
            <v>ESTATUTO SIMPLIFICADO</v>
          </cell>
          <cell r="F375">
            <v>30000</v>
          </cell>
          <cell r="G375">
            <v>861</v>
          </cell>
          <cell r="H375">
            <v>912</v>
          </cell>
          <cell r="J375">
            <v>6244.64</v>
          </cell>
          <cell r="K375">
            <v>8017.64</v>
          </cell>
          <cell r="L375">
            <v>21982.36</v>
          </cell>
          <cell r="M375" t="str">
            <v>F</v>
          </cell>
        </row>
        <row r="376">
          <cell r="B376" t="str">
            <v>MAYELIN NINA GUZMAN</v>
          </cell>
          <cell r="C376" t="str">
            <v>CAMARERA</v>
          </cell>
          <cell r="D376" t="str">
            <v>DIVISION DE SERVICIOS GENERALES- MEM</v>
          </cell>
          <cell r="E376" t="str">
            <v>ESTATUTO SIMPLIFICADO</v>
          </cell>
          <cell r="F376">
            <v>30000</v>
          </cell>
          <cell r="G376">
            <v>861</v>
          </cell>
          <cell r="H376">
            <v>912</v>
          </cell>
          <cell r="J376">
            <v>3016.1</v>
          </cell>
          <cell r="K376">
            <v>4789.1000000000004</v>
          </cell>
          <cell r="L376">
            <v>25210.9</v>
          </cell>
          <cell r="M376" t="str">
            <v>F</v>
          </cell>
        </row>
        <row r="377">
          <cell r="B377" t="str">
            <v>MERCEDES ROSARIO AMPARO</v>
          </cell>
          <cell r="C377" t="str">
            <v>CAMARERA</v>
          </cell>
          <cell r="D377" t="str">
            <v>DEPARTAMENTPO DE RELACIONES PUBLICAS- ME</v>
          </cell>
          <cell r="E377" t="str">
            <v>ESTATUTO SIMPLIFICADO</v>
          </cell>
          <cell r="F377">
            <v>30000</v>
          </cell>
          <cell r="G377">
            <v>861</v>
          </cell>
          <cell r="H377">
            <v>912</v>
          </cell>
          <cell r="J377">
            <v>2775</v>
          </cell>
          <cell r="K377">
            <v>4548</v>
          </cell>
          <cell r="L377">
            <v>25452</v>
          </cell>
          <cell r="M377" t="str">
            <v>F</v>
          </cell>
        </row>
        <row r="378">
          <cell r="B378" t="str">
            <v>ALTAGRACIA PEREZ MUESES</v>
          </cell>
          <cell r="C378" t="str">
            <v>CAMARERA</v>
          </cell>
          <cell r="D378" t="str">
            <v>DIRECCION ADMINISTRATIVA FINANCIERA- MEM</v>
          </cell>
          <cell r="E378" t="str">
            <v>ESTATUTO SIMPLIFICADO</v>
          </cell>
          <cell r="F378">
            <v>25000</v>
          </cell>
          <cell r="G378">
            <v>717.5</v>
          </cell>
          <cell r="H378">
            <v>760</v>
          </cell>
          <cell r="J378">
            <v>2388.75</v>
          </cell>
          <cell r="K378">
            <v>3866.25</v>
          </cell>
          <cell r="L378">
            <v>21133.75</v>
          </cell>
          <cell r="M378" t="str">
            <v>F</v>
          </cell>
        </row>
        <row r="379">
          <cell r="B379" t="str">
            <v>NICOLASINA BAUTISTA RUDECINDO</v>
          </cell>
          <cell r="C379" t="str">
            <v>CAMARERA</v>
          </cell>
          <cell r="D379" t="str">
            <v>DEPARTAMENTPO DE RELACIONES PUBLICAS- ME</v>
          </cell>
          <cell r="E379" t="str">
            <v>ESTATUTO SIMPLIFICADO</v>
          </cell>
          <cell r="F379">
            <v>25000</v>
          </cell>
          <cell r="G379">
            <v>717.5</v>
          </cell>
          <cell r="H379">
            <v>760</v>
          </cell>
          <cell r="J379">
            <v>25</v>
          </cell>
          <cell r="K379">
            <v>1502.5</v>
          </cell>
          <cell r="L379">
            <v>23497.5</v>
          </cell>
          <cell r="M379" t="str">
            <v>F</v>
          </cell>
        </row>
        <row r="380">
          <cell r="B380" t="str">
            <v>TATIANA DE PEÑA DE JESUS</v>
          </cell>
          <cell r="C380" t="str">
            <v>CAMARERA</v>
          </cell>
          <cell r="D380" t="str">
            <v>DIRECCION ADMINISTRATIVA FINANCIERA- MEM</v>
          </cell>
          <cell r="E380" t="str">
            <v>ESTATUTO SIMPLIFICADO</v>
          </cell>
          <cell r="F380">
            <v>25000</v>
          </cell>
          <cell r="G380">
            <v>760</v>
          </cell>
          <cell r="H380">
            <v>717.5</v>
          </cell>
          <cell r="J380">
            <v>0</v>
          </cell>
          <cell r="K380">
            <v>1477.5</v>
          </cell>
          <cell r="L380">
            <v>23522.5</v>
          </cell>
          <cell r="M380" t="str">
            <v>F</v>
          </cell>
        </row>
        <row r="381">
          <cell r="B381" t="str">
            <v>AMANDRI PAREDES</v>
          </cell>
          <cell r="C381" t="str">
            <v>CONSERJE</v>
          </cell>
          <cell r="D381" t="str">
            <v>DIVISION DE SERVICIOS GENERALES- MEM</v>
          </cell>
          <cell r="E381" t="str">
            <v>ESTATUTO SIMPLIFICADO</v>
          </cell>
          <cell r="F381">
            <v>20000</v>
          </cell>
          <cell r="G381">
            <v>574</v>
          </cell>
          <cell r="H381">
            <v>608</v>
          </cell>
          <cell r="J381">
            <v>1025</v>
          </cell>
          <cell r="K381">
            <v>2207</v>
          </cell>
          <cell r="L381">
            <v>17793</v>
          </cell>
          <cell r="M381" t="str">
            <v>M</v>
          </cell>
        </row>
        <row r="382">
          <cell r="B382" t="str">
            <v>ANGELA VALENZUELA</v>
          </cell>
          <cell r="C382" t="str">
            <v>CONSERJE</v>
          </cell>
          <cell r="D382" t="str">
            <v>DIVISION DE SERVICIOS GENERALES- MEM</v>
          </cell>
          <cell r="E382" t="str">
            <v>ESTATUTO SIMPLIFICADO</v>
          </cell>
          <cell r="F382">
            <v>20000</v>
          </cell>
          <cell r="G382">
            <v>574</v>
          </cell>
          <cell r="H382">
            <v>608</v>
          </cell>
          <cell r="J382">
            <v>625</v>
          </cell>
          <cell r="K382">
            <v>1807</v>
          </cell>
          <cell r="L382">
            <v>18193</v>
          </cell>
          <cell r="M382" t="str">
            <v>F</v>
          </cell>
        </row>
        <row r="383">
          <cell r="B383" t="str">
            <v>CARLOS MIGUEL PEÑA BONILLA</v>
          </cell>
          <cell r="C383" t="str">
            <v>CONSERJE</v>
          </cell>
          <cell r="D383" t="str">
            <v>DIVISION DE SERVICIOS GENERALES- MEM</v>
          </cell>
          <cell r="E383" t="str">
            <v>ESTATUTO SIMPLIFICADO</v>
          </cell>
          <cell r="F383">
            <v>20000</v>
          </cell>
          <cell r="G383">
            <v>574</v>
          </cell>
          <cell r="H383">
            <v>608</v>
          </cell>
          <cell r="J383">
            <v>625</v>
          </cell>
          <cell r="K383">
            <v>1807</v>
          </cell>
          <cell r="L383">
            <v>18193</v>
          </cell>
          <cell r="M383" t="str">
            <v>M</v>
          </cell>
        </row>
        <row r="384">
          <cell r="B384" t="str">
            <v>CECILIA DEL ROSARIO FRIAS</v>
          </cell>
          <cell r="C384" t="str">
            <v>CONSERJE</v>
          </cell>
          <cell r="D384" t="str">
            <v>DIVISION DE SERVICIOS GENERALES- MEM</v>
          </cell>
          <cell r="E384" t="str">
            <v>ESTATUTO SIMPLIFICADO</v>
          </cell>
          <cell r="F384">
            <v>20000</v>
          </cell>
          <cell r="G384">
            <v>574</v>
          </cell>
          <cell r="H384">
            <v>608</v>
          </cell>
          <cell r="J384">
            <v>625</v>
          </cell>
          <cell r="K384">
            <v>1807</v>
          </cell>
          <cell r="L384">
            <v>18193</v>
          </cell>
          <cell r="M384" t="str">
            <v>F</v>
          </cell>
        </row>
        <row r="385">
          <cell r="B385" t="str">
            <v>CRISTINA TORIBIO OZUNA</v>
          </cell>
          <cell r="C385" t="str">
            <v>CONSERJE</v>
          </cell>
          <cell r="D385" t="str">
            <v>DIVISION DE SERVICIOS GENERALES- MEM</v>
          </cell>
          <cell r="E385" t="str">
            <v>ESTATUTO SIMPLIFICADO</v>
          </cell>
          <cell r="F385">
            <v>20000</v>
          </cell>
          <cell r="G385">
            <v>574</v>
          </cell>
          <cell r="H385">
            <v>608</v>
          </cell>
          <cell r="J385">
            <v>625</v>
          </cell>
          <cell r="K385">
            <v>1807</v>
          </cell>
          <cell r="L385">
            <v>18193</v>
          </cell>
          <cell r="M385" t="str">
            <v>F</v>
          </cell>
        </row>
        <row r="386">
          <cell r="B386" t="str">
            <v>DOMINGA TAMARA</v>
          </cell>
          <cell r="C386" t="str">
            <v>CONSERJE</v>
          </cell>
          <cell r="D386" t="str">
            <v>DIVISION DE SERVICIOS GENERALES- MEM</v>
          </cell>
          <cell r="E386" t="str">
            <v>ESTATUTO SIMPLIFICADO</v>
          </cell>
          <cell r="F386">
            <v>20000</v>
          </cell>
          <cell r="G386">
            <v>574</v>
          </cell>
          <cell r="H386">
            <v>608</v>
          </cell>
          <cell r="J386">
            <v>3025</v>
          </cell>
          <cell r="K386">
            <v>4207</v>
          </cell>
          <cell r="L386">
            <v>15793</v>
          </cell>
          <cell r="M386" t="str">
            <v>F</v>
          </cell>
        </row>
        <row r="387">
          <cell r="B387" t="str">
            <v>DULCE ROA ENCARNACION</v>
          </cell>
          <cell r="C387" t="str">
            <v>CONSERJE</v>
          </cell>
          <cell r="D387" t="str">
            <v>DIVISION DE SERVICIOS GENERALES- MEM</v>
          </cell>
          <cell r="E387" t="str">
            <v>ESTATUTO SIMPLIFICADO</v>
          </cell>
          <cell r="F387">
            <v>20000</v>
          </cell>
          <cell r="G387">
            <v>574</v>
          </cell>
          <cell r="H387">
            <v>608</v>
          </cell>
          <cell r="J387">
            <v>2025</v>
          </cell>
          <cell r="K387">
            <v>3207</v>
          </cell>
          <cell r="L387">
            <v>16793</v>
          </cell>
          <cell r="M387" t="str">
            <v>F</v>
          </cell>
        </row>
        <row r="388">
          <cell r="B388" t="str">
            <v>GUADALUPE UBRI</v>
          </cell>
          <cell r="C388" t="str">
            <v>CONSERJE</v>
          </cell>
          <cell r="D388" t="str">
            <v>DIVISION DE SERVICIOS GENERALES- MEM</v>
          </cell>
          <cell r="E388" t="str">
            <v>ESTATUTO SIMPLIFICADO</v>
          </cell>
          <cell r="F388">
            <v>20000</v>
          </cell>
          <cell r="G388">
            <v>574</v>
          </cell>
          <cell r="H388">
            <v>608</v>
          </cell>
          <cell r="J388">
            <v>625</v>
          </cell>
          <cell r="K388">
            <v>1807</v>
          </cell>
          <cell r="L388">
            <v>18193</v>
          </cell>
          <cell r="M388" t="str">
            <v>F</v>
          </cell>
        </row>
        <row r="389">
          <cell r="B389" t="str">
            <v>JOHANNA MAÑON CONSUEGRA</v>
          </cell>
          <cell r="C389" t="str">
            <v>CONSERJE</v>
          </cell>
          <cell r="D389" t="str">
            <v>DIVISION DE SERVICIOS GENERALES- MEM</v>
          </cell>
          <cell r="E389" t="str">
            <v>ESTATUTO SIMPLIFICADO</v>
          </cell>
          <cell r="F389">
            <v>20000</v>
          </cell>
          <cell r="G389">
            <v>574</v>
          </cell>
          <cell r="H389">
            <v>608</v>
          </cell>
          <cell r="J389">
            <v>625</v>
          </cell>
          <cell r="K389">
            <v>1807</v>
          </cell>
          <cell r="L389">
            <v>18193</v>
          </cell>
          <cell r="M389" t="str">
            <v>F</v>
          </cell>
        </row>
        <row r="390">
          <cell r="B390" t="str">
            <v>MAYRELIS ANYELINA MAÑON MARTINEZ</v>
          </cell>
          <cell r="C390" t="str">
            <v>CONSERJE</v>
          </cell>
          <cell r="D390" t="str">
            <v>DIVISION DE SERVICIOS GENERALES- MEM</v>
          </cell>
          <cell r="E390" t="str">
            <v>ESTATUTO SIMPLIFICADO</v>
          </cell>
          <cell r="F390">
            <v>20000</v>
          </cell>
          <cell r="G390">
            <v>574</v>
          </cell>
          <cell r="H390">
            <v>608</v>
          </cell>
          <cell r="J390">
            <v>625</v>
          </cell>
          <cell r="K390">
            <v>1807</v>
          </cell>
          <cell r="L390">
            <v>18193</v>
          </cell>
          <cell r="M390" t="str">
            <v>F</v>
          </cell>
        </row>
        <row r="391">
          <cell r="B391" t="str">
            <v>MONICA SANCHEZ MARTINEZ</v>
          </cell>
          <cell r="C391" t="str">
            <v>CONSERJE</v>
          </cell>
          <cell r="D391" t="str">
            <v>DIVISION DE SERVICIOS GENERALES- MEM</v>
          </cell>
          <cell r="E391" t="str">
            <v>ESTATUTO SIMPLIFICADO</v>
          </cell>
          <cell r="F391">
            <v>20000</v>
          </cell>
          <cell r="G391">
            <v>574</v>
          </cell>
          <cell r="H391">
            <v>608</v>
          </cell>
          <cell r="J391">
            <v>25</v>
          </cell>
          <cell r="K391">
            <v>1207</v>
          </cell>
          <cell r="L391">
            <v>18793</v>
          </cell>
          <cell r="M391" t="str">
            <v>F</v>
          </cell>
        </row>
        <row r="392">
          <cell r="B392" t="str">
            <v>NANY FRIAS</v>
          </cell>
          <cell r="C392" t="str">
            <v>CONSERJE</v>
          </cell>
          <cell r="D392" t="str">
            <v>DIVISION DE SERVICIOS GENERALES- MEM</v>
          </cell>
          <cell r="E392" t="str">
            <v>ESTATUTO SIMPLIFICADO</v>
          </cell>
          <cell r="F392">
            <v>20000</v>
          </cell>
          <cell r="G392">
            <v>574</v>
          </cell>
          <cell r="H392">
            <v>608</v>
          </cell>
          <cell r="J392">
            <v>2025</v>
          </cell>
          <cell r="K392">
            <v>3207</v>
          </cell>
          <cell r="L392">
            <v>16793</v>
          </cell>
          <cell r="M392" t="str">
            <v>F</v>
          </cell>
        </row>
        <row r="393">
          <cell r="B393" t="str">
            <v>SAGRADA HEREDIA VINICIO</v>
          </cell>
          <cell r="C393" t="str">
            <v>CONSERJE</v>
          </cell>
          <cell r="D393" t="str">
            <v>DIVISION DE SERVICIOS GENERALES- MEM</v>
          </cell>
          <cell r="E393" t="str">
            <v>ESTATUTO SIMPLIFICADO</v>
          </cell>
          <cell r="F393">
            <v>20000</v>
          </cell>
          <cell r="G393">
            <v>574</v>
          </cell>
          <cell r="H393">
            <v>608</v>
          </cell>
          <cell r="J393">
            <v>5025</v>
          </cell>
          <cell r="K393">
            <v>6207</v>
          </cell>
          <cell r="L393">
            <v>13793</v>
          </cell>
          <cell r="M393" t="str">
            <v>F</v>
          </cell>
        </row>
        <row r="394">
          <cell r="B394" t="str">
            <v>YULI MARIEL CUEVAS GOMEZ</v>
          </cell>
          <cell r="C394" t="str">
            <v>CONSERJE</v>
          </cell>
          <cell r="D394" t="str">
            <v>DIVISION DE SERVICIOS GENERALES- MEM</v>
          </cell>
          <cell r="E394" t="str">
            <v>ESTATUTO SIMPLIFICADO</v>
          </cell>
          <cell r="F394">
            <v>20000</v>
          </cell>
          <cell r="G394">
            <v>574</v>
          </cell>
          <cell r="H394">
            <v>608</v>
          </cell>
          <cell r="J394">
            <v>775</v>
          </cell>
          <cell r="K394">
            <v>1957</v>
          </cell>
          <cell r="L394">
            <v>18043</v>
          </cell>
          <cell r="M394" t="str">
            <v>F</v>
          </cell>
        </row>
        <row r="395">
          <cell r="B395" t="str">
            <v>ALBA NELY OGANDO MONTERO</v>
          </cell>
          <cell r="C395" t="str">
            <v>CONSERJE</v>
          </cell>
          <cell r="D395" t="str">
            <v>DIVISION DE SERVICIOS GENERALES- MEM</v>
          </cell>
          <cell r="E395" t="str">
            <v>ESTATUTO SIMPLIFICADO</v>
          </cell>
          <cell r="F395">
            <v>30000</v>
          </cell>
          <cell r="G395">
            <v>861</v>
          </cell>
          <cell r="H395">
            <v>912</v>
          </cell>
          <cell r="J395">
            <v>3424.43</v>
          </cell>
          <cell r="K395">
            <v>5197.43</v>
          </cell>
          <cell r="L395">
            <v>24802.57</v>
          </cell>
          <cell r="M395" t="str">
            <v>F</v>
          </cell>
        </row>
        <row r="396">
          <cell r="B396" t="str">
            <v>AMARILIS COLAS LUCIANO</v>
          </cell>
          <cell r="C396" t="str">
            <v>CONSERJE</v>
          </cell>
          <cell r="D396" t="str">
            <v>CLUB RECREATIVO MEM</v>
          </cell>
          <cell r="E396" t="str">
            <v>ESTATUTO SIMPLIFICADO</v>
          </cell>
          <cell r="F396">
            <v>30000</v>
          </cell>
          <cell r="G396">
            <v>861</v>
          </cell>
          <cell r="H396">
            <v>912</v>
          </cell>
          <cell r="J396">
            <v>925</v>
          </cell>
          <cell r="K396">
            <v>2698</v>
          </cell>
          <cell r="L396">
            <v>27302</v>
          </cell>
          <cell r="M396" t="str">
            <v>F</v>
          </cell>
        </row>
        <row r="397">
          <cell r="B397" t="str">
            <v>ISABEL GONZALEZ</v>
          </cell>
          <cell r="C397" t="str">
            <v>CONSERJE</v>
          </cell>
          <cell r="D397" t="str">
            <v>VICEMINISTERIO DE MINA</v>
          </cell>
          <cell r="E397" t="str">
            <v>ESTATUTO SIMPLIFICADO</v>
          </cell>
          <cell r="F397">
            <v>30000</v>
          </cell>
          <cell r="G397">
            <v>861</v>
          </cell>
          <cell r="H397">
            <v>912</v>
          </cell>
          <cell r="J397">
            <v>25</v>
          </cell>
          <cell r="K397">
            <v>1798</v>
          </cell>
          <cell r="L397">
            <v>28202</v>
          </cell>
          <cell r="M397" t="str">
            <v>F</v>
          </cell>
        </row>
        <row r="398">
          <cell r="B398" t="str">
            <v>MELISSA ELIZABETH MEJIA PONCE</v>
          </cell>
          <cell r="C398" t="str">
            <v>CONSERJE</v>
          </cell>
          <cell r="D398" t="str">
            <v>DIVISION DE SERVICIOS GENERALES- MEM</v>
          </cell>
          <cell r="E398" t="str">
            <v>ESTATUTO SIMPLIFICADO</v>
          </cell>
          <cell r="F398">
            <v>30000</v>
          </cell>
          <cell r="G398">
            <v>861</v>
          </cell>
          <cell r="H398">
            <v>912</v>
          </cell>
          <cell r="J398">
            <v>2257</v>
          </cell>
          <cell r="K398">
            <v>4030</v>
          </cell>
          <cell r="L398">
            <v>25970</v>
          </cell>
          <cell r="M398" t="str">
            <v>F</v>
          </cell>
        </row>
        <row r="399">
          <cell r="B399" t="str">
            <v>ARACELIS ACEVEDO FIGUEROA</v>
          </cell>
          <cell r="C399" t="str">
            <v>CONSERJE</v>
          </cell>
          <cell r="D399" t="str">
            <v>DIVISION DE SERVICIOS GENERALES- MEM</v>
          </cell>
          <cell r="E399" t="str">
            <v>ESTATUTO SIMPLIFICADO</v>
          </cell>
          <cell r="F399">
            <v>30000</v>
          </cell>
          <cell r="G399">
            <v>861</v>
          </cell>
          <cell r="H399">
            <v>912</v>
          </cell>
          <cell r="J399">
            <v>925</v>
          </cell>
          <cell r="K399">
            <v>2698</v>
          </cell>
          <cell r="L399">
            <v>27302</v>
          </cell>
          <cell r="M399" t="str">
            <v>F</v>
          </cell>
        </row>
        <row r="400">
          <cell r="B400" t="str">
            <v>SANTA MARIA TORRES</v>
          </cell>
          <cell r="C400" t="str">
            <v>CONSERJE</v>
          </cell>
          <cell r="D400" t="str">
            <v>DIVISION DE SERVICIOS GENERALES- MEM</v>
          </cell>
          <cell r="E400" t="str">
            <v>ESTATUTO SIMPLIFICADO</v>
          </cell>
          <cell r="F400">
            <v>30000</v>
          </cell>
          <cell r="G400">
            <v>861</v>
          </cell>
          <cell r="H400">
            <v>912</v>
          </cell>
          <cell r="J400">
            <v>2203.96</v>
          </cell>
          <cell r="K400">
            <v>3976.96</v>
          </cell>
          <cell r="L400">
            <v>26023.040000000001</v>
          </cell>
          <cell r="M400" t="str">
            <v>F</v>
          </cell>
        </row>
        <row r="401">
          <cell r="B401" t="str">
            <v>ANGELA DE LA CRUZ MAÑON</v>
          </cell>
          <cell r="C401" t="str">
            <v>CONSERJE</v>
          </cell>
          <cell r="D401" t="str">
            <v>DIRECCION ADMINISTRATIVA FINANCIERA- MEM</v>
          </cell>
          <cell r="E401" t="str">
            <v>ESTATUTO SIMPLIFICADO</v>
          </cell>
          <cell r="F401">
            <v>30000</v>
          </cell>
          <cell r="G401">
            <v>861</v>
          </cell>
          <cell r="H401">
            <v>912</v>
          </cell>
          <cell r="J401">
            <v>3816.42</v>
          </cell>
          <cell r="K401">
            <v>5589.42</v>
          </cell>
          <cell r="L401">
            <v>24410.58</v>
          </cell>
          <cell r="M401" t="str">
            <v>F</v>
          </cell>
        </row>
        <row r="402">
          <cell r="B402" t="str">
            <v>BELKIS ALTAGRACIA MARTINEZ BRUNO</v>
          </cell>
          <cell r="C402" t="str">
            <v>CONSERJE</v>
          </cell>
          <cell r="D402" t="str">
            <v>DIRECCION ADMINISTRATIVA FINANCIERA- MEM</v>
          </cell>
          <cell r="E402" t="str">
            <v>ESTATUTO SIMPLIFICADO</v>
          </cell>
          <cell r="F402">
            <v>30000</v>
          </cell>
          <cell r="G402">
            <v>861</v>
          </cell>
          <cell r="H402">
            <v>912</v>
          </cell>
          <cell r="J402">
            <v>1225</v>
          </cell>
          <cell r="K402">
            <v>2998</v>
          </cell>
          <cell r="L402">
            <v>27002</v>
          </cell>
          <cell r="M402" t="str">
            <v>F</v>
          </cell>
        </row>
        <row r="403">
          <cell r="B403" t="str">
            <v>BELKIS MARTE</v>
          </cell>
          <cell r="C403" t="str">
            <v>CONSERJE</v>
          </cell>
          <cell r="D403" t="str">
            <v>DIRECCION ADMINISTRATIVA FINANCIERA- MEM</v>
          </cell>
          <cell r="E403" t="str">
            <v>ESTATUTO SIMPLIFICADO</v>
          </cell>
          <cell r="F403">
            <v>30000</v>
          </cell>
          <cell r="G403">
            <v>861</v>
          </cell>
          <cell r="H403">
            <v>912</v>
          </cell>
          <cell r="J403">
            <v>2992.66</v>
          </cell>
          <cell r="K403">
            <v>4765.66</v>
          </cell>
          <cell r="L403">
            <v>25234.34</v>
          </cell>
          <cell r="M403" t="str">
            <v>F</v>
          </cell>
        </row>
        <row r="404">
          <cell r="B404" t="str">
            <v>CARMEN GONZALEZ OZUNA</v>
          </cell>
          <cell r="C404" t="str">
            <v>CONSERJE</v>
          </cell>
          <cell r="D404" t="str">
            <v>CLUB RECREATIVO MEM</v>
          </cell>
          <cell r="E404" t="str">
            <v>ESTATUTO SIMPLIFICADO</v>
          </cell>
          <cell r="F404">
            <v>30000</v>
          </cell>
          <cell r="G404">
            <v>861</v>
          </cell>
          <cell r="H404">
            <v>912</v>
          </cell>
          <cell r="J404">
            <v>3704.95</v>
          </cell>
          <cell r="K404">
            <v>5477.95</v>
          </cell>
          <cell r="L404">
            <v>24522.05</v>
          </cell>
          <cell r="M404" t="str">
            <v>F</v>
          </cell>
        </row>
        <row r="405">
          <cell r="B405" t="str">
            <v>SERGIA MARITZA RAMOS ACOSTA</v>
          </cell>
          <cell r="C405" t="str">
            <v>CONSERJE</v>
          </cell>
          <cell r="D405" t="str">
            <v>DIVISION DE SERVICIOS GENERALES- MEM</v>
          </cell>
          <cell r="E405" t="str">
            <v>ESTATUTO SIMPLIFICADO</v>
          </cell>
          <cell r="F405">
            <v>30000</v>
          </cell>
          <cell r="G405">
            <v>861</v>
          </cell>
          <cell r="H405">
            <v>912</v>
          </cell>
          <cell r="J405">
            <v>25</v>
          </cell>
          <cell r="K405">
            <v>1798</v>
          </cell>
          <cell r="L405">
            <v>28202</v>
          </cell>
          <cell r="M405" t="str">
            <v>F</v>
          </cell>
        </row>
        <row r="406">
          <cell r="B406" t="str">
            <v>MARINA SORIANO MANZUETA</v>
          </cell>
          <cell r="C406" t="str">
            <v>CONSERJE</v>
          </cell>
          <cell r="D406" t="str">
            <v>DEPARTAMENTO DE SERVICIOS GENERALES</v>
          </cell>
          <cell r="E406" t="str">
            <v>ESTATUTO SIMPLIFICADO</v>
          </cell>
          <cell r="F406">
            <v>20000</v>
          </cell>
          <cell r="G406">
            <v>574</v>
          </cell>
          <cell r="H406">
            <v>608</v>
          </cell>
          <cell r="J406">
            <v>625</v>
          </cell>
          <cell r="K406">
            <v>1807</v>
          </cell>
          <cell r="L406">
            <v>18193</v>
          </cell>
          <cell r="M406" t="str">
            <v>F</v>
          </cell>
        </row>
        <row r="407">
          <cell r="B407" t="str">
            <v>ELEUTERIA RONDON MAGALLANES</v>
          </cell>
          <cell r="C407" t="str">
            <v>CONSERJE</v>
          </cell>
          <cell r="D407" t="str">
            <v>DIVISION DE SERVICIOS GENERALES- MEM</v>
          </cell>
          <cell r="E407" t="str">
            <v>ESTATUTO SIMPLIFICADO</v>
          </cell>
          <cell r="F407">
            <v>30000</v>
          </cell>
          <cell r="G407">
            <v>861</v>
          </cell>
          <cell r="H407">
            <v>912</v>
          </cell>
          <cell r="J407">
            <v>25</v>
          </cell>
          <cell r="K407">
            <v>1798</v>
          </cell>
          <cell r="L407">
            <v>28202</v>
          </cell>
          <cell r="M407" t="str">
            <v>F</v>
          </cell>
        </row>
        <row r="408">
          <cell r="B408" t="str">
            <v>CRISTINA GUERRERO BAUTISTA</v>
          </cell>
          <cell r="C408" t="str">
            <v>CONSERJE</v>
          </cell>
          <cell r="D408" t="str">
            <v>DIRECCION ADMINISTRATIVA FINANCIERA- MEM</v>
          </cell>
          <cell r="E408" t="str">
            <v>ESTATUTO SIMPLIFICADO</v>
          </cell>
          <cell r="F408">
            <v>30000</v>
          </cell>
          <cell r="G408">
            <v>861</v>
          </cell>
          <cell r="H408">
            <v>912</v>
          </cell>
          <cell r="J408">
            <v>6966.7</v>
          </cell>
          <cell r="K408">
            <v>8739.7000000000007</v>
          </cell>
          <cell r="L408">
            <v>21260.3</v>
          </cell>
          <cell r="M408" t="str">
            <v>F</v>
          </cell>
        </row>
        <row r="409">
          <cell r="B409" t="str">
            <v>DOMINGA DE LA CRUZ DE LA CRUZ</v>
          </cell>
          <cell r="C409" t="str">
            <v>CONSERJE</v>
          </cell>
          <cell r="D409" t="str">
            <v>DIRECCION ADMINISTRATIVA FINANCIERA- MEM</v>
          </cell>
          <cell r="E409" t="str">
            <v>ESTATUTO SIMPLIFICADO</v>
          </cell>
          <cell r="F409">
            <v>30000</v>
          </cell>
          <cell r="G409">
            <v>861</v>
          </cell>
          <cell r="H409">
            <v>912</v>
          </cell>
          <cell r="J409">
            <v>1798.48</v>
          </cell>
          <cell r="K409">
            <v>3571.48</v>
          </cell>
          <cell r="L409">
            <v>26428.52</v>
          </cell>
          <cell r="M409" t="str">
            <v>F</v>
          </cell>
        </row>
        <row r="410">
          <cell r="B410" t="str">
            <v>JOSEFA DE LA ROSA DE LA CRUZ</v>
          </cell>
          <cell r="C410" t="str">
            <v>CONSERJE</v>
          </cell>
          <cell r="D410" t="str">
            <v>DIRECCION ADMINISTRATIVA FINANCIERA- MEM</v>
          </cell>
          <cell r="E410" t="str">
            <v>ESTATUTO SIMPLIFICADO</v>
          </cell>
          <cell r="F410">
            <v>30000</v>
          </cell>
          <cell r="G410">
            <v>861</v>
          </cell>
          <cell r="H410">
            <v>912</v>
          </cell>
          <cell r="J410">
            <v>1798.48</v>
          </cell>
          <cell r="K410">
            <v>3571.48</v>
          </cell>
          <cell r="L410">
            <v>26428.52</v>
          </cell>
          <cell r="M410" t="str">
            <v>F</v>
          </cell>
        </row>
        <row r="411">
          <cell r="B411" t="str">
            <v>JUANA DE PAULA OZUNA</v>
          </cell>
          <cell r="C411" t="str">
            <v>CONSERJE</v>
          </cell>
          <cell r="D411" t="str">
            <v>DIRECCION ADMINISTRATIVA FINANCIERA- MEM</v>
          </cell>
          <cell r="E411" t="str">
            <v>ESTATUTO SIMPLIFICADO</v>
          </cell>
          <cell r="F411">
            <v>30000</v>
          </cell>
          <cell r="G411">
            <v>861</v>
          </cell>
          <cell r="H411">
            <v>912</v>
          </cell>
          <cell r="J411">
            <v>5422.5</v>
          </cell>
          <cell r="K411">
            <v>7195.5</v>
          </cell>
          <cell r="L411">
            <v>22804.5</v>
          </cell>
          <cell r="M411" t="str">
            <v>F</v>
          </cell>
        </row>
        <row r="412">
          <cell r="B412" t="str">
            <v>MIGUELINA ALTAGRACIA HIDALGO MIRANDA</v>
          </cell>
          <cell r="C412" t="str">
            <v>CONSERJE</v>
          </cell>
          <cell r="D412" t="str">
            <v>DIVISION DE SERVICIOS GENERALES- MEM</v>
          </cell>
          <cell r="E412" t="str">
            <v>ESTATUTO SIMPLIFICADO</v>
          </cell>
          <cell r="F412">
            <v>20000</v>
          </cell>
          <cell r="G412">
            <v>574</v>
          </cell>
          <cell r="H412">
            <v>608</v>
          </cell>
          <cell r="J412">
            <v>25</v>
          </cell>
          <cell r="K412">
            <v>1207</v>
          </cell>
          <cell r="L412">
            <v>18793</v>
          </cell>
          <cell r="M412" t="str">
            <v>F</v>
          </cell>
        </row>
        <row r="413">
          <cell r="B413" t="str">
            <v>JUANA MARIA GIRON DE JESUS</v>
          </cell>
          <cell r="C413" t="str">
            <v>CONSERJE</v>
          </cell>
          <cell r="D413" t="str">
            <v>DIVISION DE SERVICIOS GENERALES- MEM</v>
          </cell>
          <cell r="E413" t="str">
            <v>ESTATUTO SIMPLIFICADO</v>
          </cell>
          <cell r="F413">
            <v>30000</v>
          </cell>
          <cell r="G413">
            <v>861</v>
          </cell>
          <cell r="H413">
            <v>912</v>
          </cell>
          <cell r="J413">
            <v>6055.42</v>
          </cell>
          <cell r="K413">
            <v>7828.42</v>
          </cell>
          <cell r="L413">
            <v>22171.58</v>
          </cell>
          <cell r="M413" t="str">
            <v>F</v>
          </cell>
        </row>
        <row r="414">
          <cell r="B414" t="str">
            <v>LUCIA PINALES RODRIGUEZ</v>
          </cell>
          <cell r="C414" t="str">
            <v>CONSERJE</v>
          </cell>
          <cell r="D414" t="str">
            <v>DIVISION DE SERVICIOS GENERALES- MEM</v>
          </cell>
          <cell r="E414" t="str">
            <v>ESTATUTO SIMPLIFICADO</v>
          </cell>
          <cell r="F414">
            <v>30000</v>
          </cell>
          <cell r="G414">
            <v>861</v>
          </cell>
          <cell r="H414">
            <v>912</v>
          </cell>
          <cell r="J414">
            <v>25</v>
          </cell>
          <cell r="K414">
            <v>1798</v>
          </cell>
          <cell r="L414">
            <v>28202</v>
          </cell>
          <cell r="M414" t="str">
            <v>F</v>
          </cell>
        </row>
        <row r="415">
          <cell r="B415" t="str">
            <v>MARIA LORA RAMIREZ</v>
          </cell>
          <cell r="C415" t="str">
            <v>CONSERJE</v>
          </cell>
          <cell r="D415" t="str">
            <v>DIRECCION ADMINISTRATIVA FINANCIERA- MEM</v>
          </cell>
          <cell r="E415" t="str">
            <v>ESTATUTO SIMPLIFICADO</v>
          </cell>
          <cell r="F415">
            <v>30000</v>
          </cell>
          <cell r="G415">
            <v>861</v>
          </cell>
          <cell r="H415">
            <v>912</v>
          </cell>
          <cell r="J415">
            <v>3262.51</v>
          </cell>
          <cell r="K415">
            <v>5035.51</v>
          </cell>
          <cell r="L415">
            <v>24964.489999999998</v>
          </cell>
          <cell r="M415" t="str">
            <v>F</v>
          </cell>
        </row>
        <row r="416">
          <cell r="B416" t="str">
            <v>MARTHA CASTILLO MONTERO</v>
          </cell>
          <cell r="C416" t="str">
            <v>CONSERJE</v>
          </cell>
          <cell r="D416" t="str">
            <v>DIRECCION ADMINISTRATIVA FINANCIERA- MEM</v>
          </cell>
          <cell r="E416" t="str">
            <v>ESTATUTO SIMPLIFICADO</v>
          </cell>
          <cell r="F416">
            <v>30000</v>
          </cell>
          <cell r="G416">
            <v>861</v>
          </cell>
          <cell r="H416">
            <v>912</v>
          </cell>
          <cell r="J416">
            <v>1655.52</v>
          </cell>
          <cell r="K416">
            <v>3428.52</v>
          </cell>
          <cell r="L416">
            <v>26571.48</v>
          </cell>
          <cell r="M416" t="str">
            <v>F</v>
          </cell>
        </row>
        <row r="417">
          <cell r="B417" t="str">
            <v>MILAGRO LUZMINADA MEJIA PEÑA</v>
          </cell>
          <cell r="C417" t="str">
            <v>CONSERJE</v>
          </cell>
          <cell r="D417" t="str">
            <v>DIRECCION ADMINISTRATIVA FINANCIERA- MEM</v>
          </cell>
          <cell r="E417" t="str">
            <v>ESTATUTO SIMPLIFICADO</v>
          </cell>
          <cell r="F417">
            <v>30000</v>
          </cell>
          <cell r="G417">
            <v>861</v>
          </cell>
          <cell r="H417">
            <v>912</v>
          </cell>
          <cell r="J417">
            <v>925</v>
          </cell>
          <cell r="K417">
            <v>2698</v>
          </cell>
          <cell r="L417">
            <v>27302</v>
          </cell>
          <cell r="M417" t="str">
            <v>F</v>
          </cell>
        </row>
        <row r="418">
          <cell r="B418" t="str">
            <v>ALTAGRACIA RAMOS LORA</v>
          </cell>
          <cell r="C418" t="str">
            <v>CONSERJE</v>
          </cell>
          <cell r="D418" t="str">
            <v>DIVISION DE SERVICIOS GENERALES- MEM</v>
          </cell>
          <cell r="E418" t="str">
            <v>ESTATUTO SIMPLIFICADO</v>
          </cell>
          <cell r="F418">
            <v>25000</v>
          </cell>
          <cell r="G418">
            <v>717.5</v>
          </cell>
          <cell r="H418">
            <v>760</v>
          </cell>
          <cell r="J418">
            <v>3478.23</v>
          </cell>
          <cell r="K418">
            <v>4955.7299999999996</v>
          </cell>
          <cell r="L418">
            <v>20044.27</v>
          </cell>
          <cell r="M418" t="str">
            <v>F</v>
          </cell>
        </row>
        <row r="419">
          <cell r="B419" t="str">
            <v>MARCIA ARIAS</v>
          </cell>
          <cell r="C419" t="str">
            <v>CONSERJE</v>
          </cell>
          <cell r="D419" t="str">
            <v>DIRECCION ADMINISTRATIVA FINANCIERA- MEM</v>
          </cell>
          <cell r="E419" t="str">
            <v>ESTATUTO SIMPLIFICADO</v>
          </cell>
          <cell r="F419">
            <v>30000</v>
          </cell>
          <cell r="G419">
            <v>861</v>
          </cell>
          <cell r="H419">
            <v>912</v>
          </cell>
          <cell r="J419">
            <v>2731</v>
          </cell>
          <cell r="K419">
            <v>4504</v>
          </cell>
          <cell r="L419">
            <v>25496</v>
          </cell>
          <cell r="M419" t="str">
            <v>F</v>
          </cell>
        </row>
        <row r="420">
          <cell r="B420" t="str">
            <v>SANTA ANA HEREDIA MARTE</v>
          </cell>
          <cell r="C420" t="str">
            <v>CONSERJE</v>
          </cell>
          <cell r="D420" t="str">
            <v>DIVISION DE SERVICIOS GENERALES- MEM</v>
          </cell>
          <cell r="E420" t="str">
            <v>ESTATUTO SIMPLIFICADO</v>
          </cell>
          <cell r="F420">
            <v>30000</v>
          </cell>
          <cell r="G420">
            <v>861</v>
          </cell>
          <cell r="H420">
            <v>912</v>
          </cell>
          <cell r="J420">
            <v>3025</v>
          </cell>
          <cell r="K420">
            <v>4798</v>
          </cell>
          <cell r="L420">
            <v>25202</v>
          </cell>
          <cell r="M420" t="str">
            <v>F</v>
          </cell>
        </row>
        <row r="421">
          <cell r="B421" t="str">
            <v>GUILLERMO SILVERIO</v>
          </cell>
          <cell r="C421" t="str">
            <v>LAVADOR VEHICULOS</v>
          </cell>
          <cell r="D421" t="str">
            <v>DIRECCION ADMINISTRATIVA FINANCIERA- MEM</v>
          </cell>
          <cell r="E421" t="str">
            <v>ESTATUTO SIMPLIFICADO</v>
          </cell>
          <cell r="F421">
            <v>30000</v>
          </cell>
          <cell r="G421">
            <v>861</v>
          </cell>
          <cell r="H421">
            <v>912</v>
          </cell>
          <cell r="J421">
            <v>5911.6399999999994</v>
          </cell>
          <cell r="K421">
            <v>7684.6399999999994</v>
          </cell>
          <cell r="L421">
            <v>22315.360000000001</v>
          </cell>
          <cell r="M421" t="str">
            <v>M</v>
          </cell>
        </row>
        <row r="422">
          <cell r="B422" t="str">
            <v>AGAPITO GONZALEZ REYES</v>
          </cell>
          <cell r="C422" t="str">
            <v>OPERADOR DE  CONTROL (PRAMPV)</v>
          </cell>
          <cell r="D422" t="str">
            <v>VICEMINISTERIO DE MINA</v>
          </cell>
          <cell r="E422" t="str">
            <v>FIJO</v>
          </cell>
          <cell r="F422">
            <v>30000</v>
          </cell>
          <cell r="G422">
            <v>861</v>
          </cell>
          <cell r="H422">
            <v>912</v>
          </cell>
          <cell r="J422">
            <v>25</v>
          </cell>
          <cell r="K422">
            <v>1798</v>
          </cell>
          <cell r="L422">
            <v>28202</v>
          </cell>
          <cell r="M422" t="str">
            <v>M</v>
          </cell>
        </row>
        <row r="423">
          <cell r="B423" t="str">
            <v>BENITO HERNANDEZ JIMENEZ</v>
          </cell>
          <cell r="C423" t="str">
            <v>OPERADOR DE  CONTROL (PRAMPV)</v>
          </cell>
          <cell r="D423" t="str">
            <v>VICEMINISTERIO DE MINA</v>
          </cell>
          <cell r="E423" t="str">
            <v>FIJO</v>
          </cell>
          <cell r="F423">
            <v>30000</v>
          </cell>
          <cell r="G423">
            <v>861</v>
          </cell>
          <cell r="H423">
            <v>912</v>
          </cell>
          <cell r="J423">
            <v>25</v>
          </cell>
          <cell r="K423">
            <v>1798</v>
          </cell>
          <cell r="L423">
            <v>28202</v>
          </cell>
          <cell r="M423" t="str">
            <v>M</v>
          </cell>
        </row>
        <row r="424">
          <cell r="B424" t="str">
            <v>CRESCENCIO VIDAL ROMERO</v>
          </cell>
          <cell r="C424" t="str">
            <v>OPERADOR DE  CONTROL (PRAMPV)</v>
          </cell>
          <cell r="D424" t="str">
            <v>VICEMINISTERIO DE MINA</v>
          </cell>
          <cell r="E424" t="str">
            <v>FIJO</v>
          </cell>
          <cell r="F424">
            <v>30000</v>
          </cell>
          <cell r="G424">
            <v>861</v>
          </cell>
          <cell r="H424">
            <v>912</v>
          </cell>
          <cell r="J424">
            <v>25</v>
          </cell>
          <cell r="K424">
            <v>1798</v>
          </cell>
          <cell r="L424">
            <v>28202</v>
          </cell>
          <cell r="M424" t="str">
            <v>M</v>
          </cell>
        </row>
        <row r="425">
          <cell r="B425" t="str">
            <v>EDUARDO REINOSO VASQUEZ</v>
          </cell>
          <cell r="C425" t="str">
            <v>OPERADOR (A)</v>
          </cell>
          <cell r="D425" t="str">
            <v>VICEMINISTERIO DE MINA</v>
          </cell>
          <cell r="E425" t="str">
            <v>FIJO</v>
          </cell>
          <cell r="F425">
            <v>30000</v>
          </cell>
          <cell r="G425">
            <v>861</v>
          </cell>
          <cell r="H425">
            <v>912</v>
          </cell>
          <cell r="J425">
            <v>25</v>
          </cell>
          <cell r="K425">
            <v>1798</v>
          </cell>
          <cell r="L425">
            <v>28202</v>
          </cell>
          <cell r="M425" t="str">
            <v>M</v>
          </cell>
        </row>
        <row r="426">
          <cell r="B426" t="str">
            <v>GUILLERMO ANTONIO PINEDA TRINIDAD</v>
          </cell>
          <cell r="C426" t="str">
            <v>OPERADOR TRATOR (PRAMPV)</v>
          </cell>
          <cell r="D426" t="str">
            <v>VICEMINISTERIO DE MINA</v>
          </cell>
          <cell r="E426" t="str">
            <v>FIJO</v>
          </cell>
          <cell r="F426">
            <v>31500</v>
          </cell>
          <cell r="G426">
            <v>904.05</v>
          </cell>
          <cell r="H426">
            <v>957.6</v>
          </cell>
          <cell r="J426">
            <v>25</v>
          </cell>
          <cell r="K426">
            <v>1886.65</v>
          </cell>
          <cell r="L426">
            <v>29613.35</v>
          </cell>
          <cell r="M426" t="str">
            <v>M</v>
          </cell>
        </row>
        <row r="427">
          <cell r="B427" t="str">
            <v>MANUEL DE JESUS SANCHEZ PEREZ</v>
          </cell>
          <cell r="C427" t="str">
            <v>OPERADOR EQ.PES. (PRAMPV)</v>
          </cell>
          <cell r="D427" t="str">
            <v>VICEMINISTERIO DE MINA</v>
          </cell>
          <cell r="E427" t="str">
            <v>FIJO</v>
          </cell>
          <cell r="F427">
            <v>30000</v>
          </cell>
          <cell r="G427">
            <v>861</v>
          </cell>
          <cell r="H427">
            <v>912</v>
          </cell>
          <cell r="J427">
            <v>25</v>
          </cell>
          <cell r="K427">
            <v>1798</v>
          </cell>
          <cell r="L427">
            <v>28202</v>
          </cell>
          <cell r="M427" t="str">
            <v>M</v>
          </cell>
        </row>
        <row r="428">
          <cell r="B428" t="str">
            <v>MARINO RAFAEL CAMACHO GONZALEZ</v>
          </cell>
          <cell r="C428" t="str">
            <v>OPERADOR DE  CONTROL (PRAMPV)</v>
          </cell>
          <cell r="D428" t="str">
            <v>VICEMINISTERIO DE MINA</v>
          </cell>
          <cell r="E428" t="str">
            <v>FIJO</v>
          </cell>
          <cell r="F428">
            <v>30000</v>
          </cell>
          <cell r="G428">
            <v>861</v>
          </cell>
          <cell r="H428">
            <v>912</v>
          </cell>
          <cell r="J428">
            <v>1602.45</v>
          </cell>
          <cell r="K428">
            <v>3375.45</v>
          </cell>
          <cell r="L428">
            <v>26624.55</v>
          </cell>
          <cell r="M428" t="str">
            <v>M</v>
          </cell>
        </row>
        <row r="429">
          <cell r="B429" t="str">
            <v>BARTOLO GALVEZ</v>
          </cell>
          <cell r="C429" t="str">
            <v>CAPATAZ</v>
          </cell>
          <cell r="D429" t="str">
            <v>VICEMINISTERIO DE MINA</v>
          </cell>
          <cell r="E429" t="str">
            <v>FIJO</v>
          </cell>
          <cell r="F429">
            <v>35000</v>
          </cell>
          <cell r="G429">
            <v>1004.5</v>
          </cell>
          <cell r="H429">
            <v>1064</v>
          </cell>
          <cell r="J429">
            <v>25</v>
          </cell>
          <cell r="K429">
            <v>2093.5</v>
          </cell>
          <cell r="L429">
            <v>32906.5</v>
          </cell>
          <cell r="M429" t="str">
            <v>M</v>
          </cell>
        </row>
        <row r="430">
          <cell r="B430" t="str">
            <v>CRISTINO BELEN REINOSO</v>
          </cell>
          <cell r="C430" t="str">
            <v>CAPATAZ</v>
          </cell>
          <cell r="D430" t="str">
            <v>VICEMINISTERIO DE MINA</v>
          </cell>
          <cell r="E430" t="str">
            <v>FIJO</v>
          </cell>
          <cell r="F430">
            <v>35000</v>
          </cell>
          <cell r="G430">
            <v>1004.5</v>
          </cell>
          <cell r="H430">
            <v>1064</v>
          </cell>
          <cell r="J430">
            <v>25</v>
          </cell>
          <cell r="K430">
            <v>2093.5</v>
          </cell>
          <cell r="L430">
            <v>32906.5</v>
          </cell>
          <cell r="M430" t="str">
            <v>M</v>
          </cell>
        </row>
        <row r="431">
          <cell r="B431" t="str">
            <v>DAMASO ESTEVEZ</v>
          </cell>
          <cell r="C431" t="str">
            <v>CAPATAZ</v>
          </cell>
          <cell r="D431" t="str">
            <v>VICEMINISTERIO DE MINA</v>
          </cell>
          <cell r="E431" t="str">
            <v>FIJO</v>
          </cell>
          <cell r="F431">
            <v>35000</v>
          </cell>
          <cell r="G431">
            <v>1004.5</v>
          </cell>
          <cell r="H431">
            <v>1064</v>
          </cell>
          <cell r="J431">
            <v>25</v>
          </cell>
          <cell r="K431">
            <v>2093.5</v>
          </cell>
          <cell r="L431">
            <v>32906.5</v>
          </cell>
          <cell r="M431" t="str">
            <v>M</v>
          </cell>
        </row>
        <row r="432">
          <cell r="B432" t="str">
            <v>HILARIO FRANCISCO MARTINEZ</v>
          </cell>
          <cell r="C432" t="str">
            <v>CAPATAZ</v>
          </cell>
          <cell r="D432" t="str">
            <v>VICEMINISTERIO DE MINA</v>
          </cell>
          <cell r="E432" t="str">
            <v>FIJO</v>
          </cell>
          <cell r="F432">
            <v>35000</v>
          </cell>
          <cell r="G432">
            <v>1004.5</v>
          </cell>
          <cell r="H432">
            <v>1064</v>
          </cell>
          <cell r="J432">
            <v>25</v>
          </cell>
          <cell r="K432">
            <v>2093.5</v>
          </cell>
          <cell r="L432">
            <v>32906.5</v>
          </cell>
          <cell r="M432" t="str">
            <v>M</v>
          </cell>
        </row>
        <row r="433">
          <cell r="B433" t="str">
            <v>PEDRO TORRES TORRES</v>
          </cell>
          <cell r="C433" t="str">
            <v>CAPATAZ EN LOS VIVEROS</v>
          </cell>
          <cell r="D433" t="str">
            <v>VICEMINISTERIO DE MINA</v>
          </cell>
          <cell r="E433" t="str">
            <v>FIJO</v>
          </cell>
          <cell r="F433">
            <v>35000</v>
          </cell>
          <cell r="G433">
            <v>1004.5</v>
          </cell>
          <cell r="H433">
            <v>1064</v>
          </cell>
          <cell r="J433">
            <v>25</v>
          </cell>
          <cell r="K433">
            <v>2093.5</v>
          </cell>
          <cell r="L433">
            <v>32906.5</v>
          </cell>
          <cell r="M433" t="str">
            <v>M</v>
          </cell>
        </row>
        <row r="434">
          <cell r="B434" t="str">
            <v>RAMON RODRIGUEZ BAUTISTA</v>
          </cell>
          <cell r="C434" t="str">
            <v>CAPATAZ</v>
          </cell>
          <cell r="D434" t="str">
            <v>VICEMINISTERIO DE MINA</v>
          </cell>
          <cell r="E434" t="str">
            <v>FIJO</v>
          </cell>
          <cell r="F434">
            <v>35000</v>
          </cell>
          <cell r="G434">
            <v>1004.5</v>
          </cell>
          <cell r="H434">
            <v>1064</v>
          </cell>
          <cell r="J434">
            <v>1602.45</v>
          </cell>
          <cell r="K434">
            <v>3670.95</v>
          </cell>
          <cell r="L434">
            <v>31329.05</v>
          </cell>
          <cell r="M434" t="str">
            <v>M</v>
          </cell>
        </row>
        <row r="435">
          <cell r="B435" t="str">
            <v>ADELSO BELEN VASQUEZ</v>
          </cell>
          <cell r="C435" t="str">
            <v>OBRERO EN LOS VIVEROS</v>
          </cell>
          <cell r="D435" t="str">
            <v>VICEMINISTERIO DE MINA</v>
          </cell>
          <cell r="E435" t="str">
            <v>ESTATUTO SIMPLIFICADO</v>
          </cell>
          <cell r="F435">
            <v>20000</v>
          </cell>
          <cell r="G435">
            <v>574</v>
          </cell>
          <cell r="H435">
            <v>608</v>
          </cell>
          <cell r="J435">
            <v>25</v>
          </cell>
          <cell r="K435">
            <v>1207</v>
          </cell>
          <cell r="L435">
            <v>18793</v>
          </cell>
          <cell r="M435" t="str">
            <v>M</v>
          </cell>
        </row>
        <row r="436">
          <cell r="B436" t="str">
            <v>ALEJANDRO CARABALLO</v>
          </cell>
          <cell r="C436" t="str">
            <v>OBRERO EN LOS VIVEROS</v>
          </cell>
          <cell r="D436" t="str">
            <v>VICEMINISTERIO DE MINA</v>
          </cell>
          <cell r="E436" t="str">
            <v>ESTATUTO SIMPLIFICADO</v>
          </cell>
          <cell r="F436">
            <v>20000</v>
          </cell>
          <cell r="G436">
            <v>574</v>
          </cell>
          <cell r="H436">
            <v>608</v>
          </cell>
          <cell r="J436">
            <v>25</v>
          </cell>
          <cell r="K436">
            <v>1207</v>
          </cell>
          <cell r="L436">
            <v>18793</v>
          </cell>
          <cell r="M436" t="str">
            <v>M</v>
          </cell>
        </row>
        <row r="437">
          <cell r="B437" t="str">
            <v>ARTURO NAPOLEON CANO PICHARDO</v>
          </cell>
          <cell r="C437" t="str">
            <v>OBRERO EN LOS VIVEROS</v>
          </cell>
          <cell r="D437" t="str">
            <v>VICEMINISTERIO DE MINA</v>
          </cell>
          <cell r="E437" t="str">
            <v>ESTATUTO SIMPLIFICADO</v>
          </cell>
          <cell r="F437">
            <v>20000</v>
          </cell>
          <cell r="G437">
            <v>574</v>
          </cell>
          <cell r="H437">
            <v>608</v>
          </cell>
          <cell r="J437">
            <v>25</v>
          </cell>
          <cell r="K437">
            <v>1207</v>
          </cell>
          <cell r="L437">
            <v>18793</v>
          </cell>
          <cell r="M437" t="str">
            <v>M</v>
          </cell>
        </row>
        <row r="438">
          <cell r="B438" t="str">
            <v>BENITO MANZUETA GIL</v>
          </cell>
          <cell r="C438" t="str">
            <v>OBRERO (A)</v>
          </cell>
          <cell r="D438" t="str">
            <v>VICEMINISTERIO DE MINA</v>
          </cell>
          <cell r="E438" t="str">
            <v>ESTATUTO SIMPLIFICADO</v>
          </cell>
          <cell r="F438">
            <v>20000</v>
          </cell>
          <cell r="G438">
            <v>574</v>
          </cell>
          <cell r="H438">
            <v>608</v>
          </cell>
          <cell r="J438">
            <v>25</v>
          </cell>
          <cell r="K438">
            <v>1207</v>
          </cell>
          <cell r="L438">
            <v>18793</v>
          </cell>
          <cell r="M438" t="str">
            <v>M</v>
          </cell>
        </row>
        <row r="439">
          <cell r="B439" t="str">
            <v>CARLIXTA ABREU MENDOZA</v>
          </cell>
          <cell r="C439" t="str">
            <v>OBRERO (A)</v>
          </cell>
          <cell r="D439" t="str">
            <v>VICEMINISTERIO DE MINA</v>
          </cell>
          <cell r="E439" t="str">
            <v>ESTATUTO SIMPLIFICADO</v>
          </cell>
          <cell r="F439">
            <v>20000</v>
          </cell>
          <cell r="G439">
            <v>574</v>
          </cell>
          <cell r="H439">
            <v>608</v>
          </cell>
          <cell r="J439">
            <v>25</v>
          </cell>
          <cell r="K439">
            <v>1207</v>
          </cell>
          <cell r="L439">
            <v>18793</v>
          </cell>
          <cell r="M439" t="str">
            <v>F</v>
          </cell>
        </row>
        <row r="440">
          <cell r="B440" t="str">
            <v>CONFESORA MARTINEZ</v>
          </cell>
          <cell r="C440" t="str">
            <v>OBRERO EN LOS VIVEROS</v>
          </cell>
          <cell r="D440" t="str">
            <v>VICEMINISTERIO DE MINA</v>
          </cell>
          <cell r="E440" t="str">
            <v>ESTATUTO SIMPLIFICADO</v>
          </cell>
          <cell r="F440">
            <v>20000</v>
          </cell>
          <cell r="G440">
            <v>574</v>
          </cell>
          <cell r="H440">
            <v>608</v>
          </cell>
          <cell r="J440">
            <v>25</v>
          </cell>
          <cell r="K440">
            <v>1207</v>
          </cell>
          <cell r="L440">
            <v>18793</v>
          </cell>
          <cell r="M440" t="str">
            <v>F</v>
          </cell>
        </row>
        <row r="441">
          <cell r="B441" t="str">
            <v>DOMINGO MARTE</v>
          </cell>
          <cell r="C441" t="str">
            <v>OBRERO (A)</v>
          </cell>
          <cell r="D441" t="str">
            <v>VICEMINISTERIO DE MINA</v>
          </cell>
          <cell r="E441" t="str">
            <v>ESTATUTO SIMPLIFICADO</v>
          </cell>
          <cell r="F441">
            <v>20000</v>
          </cell>
          <cell r="G441">
            <v>574</v>
          </cell>
          <cell r="H441">
            <v>608</v>
          </cell>
          <cell r="J441">
            <v>25</v>
          </cell>
          <cell r="K441">
            <v>1207</v>
          </cell>
          <cell r="L441">
            <v>18793</v>
          </cell>
          <cell r="M441" t="str">
            <v>M</v>
          </cell>
        </row>
        <row r="442">
          <cell r="B442" t="str">
            <v>DOMINGO RODRIGUEZ MARTE</v>
          </cell>
          <cell r="C442" t="str">
            <v>OBRERO</v>
          </cell>
          <cell r="D442" t="str">
            <v>VICEMINISTERIO DE MINA</v>
          </cell>
          <cell r="E442" t="str">
            <v>ESTATUTO SIMPLIFICADO</v>
          </cell>
          <cell r="F442">
            <v>20000</v>
          </cell>
          <cell r="G442">
            <v>574</v>
          </cell>
          <cell r="H442">
            <v>608</v>
          </cell>
          <cell r="J442">
            <v>25</v>
          </cell>
          <cell r="K442">
            <v>1207</v>
          </cell>
          <cell r="L442">
            <v>18793</v>
          </cell>
          <cell r="M442" t="str">
            <v>M</v>
          </cell>
        </row>
        <row r="443">
          <cell r="B443" t="str">
            <v>EDUAR FRANKLIN AYBAR DE LA CRUZ</v>
          </cell>
          <cell r="C443" t="str">
            <v>OBRERO EN LOS VIVEROS</v>
          </cell>
          <cell r="D443" t="str">
            <v>VICEMINISTERIO DE MINA</v>
          </cell>
          <cell r="E443" t="str">
            <v>ESTATUTO SIMPLIFICADO</v>
          </cell>
          <cell r="F443">
            <v>20000</v>
          </cell>
          <cell r="G443">
            <v>574</v>
          </cell>
          <cell r="H443">
            <v>608</v>
          </cell>
          <cell r="J443">
            <v>25</v>
          </cell>
          <cell r="K443">
            <v>1207</v>
          </cell>
          <cell r="L443">
            <v>18793</v>
          </cell>
          <cell r="M443" t="str">
            <v>M</v>
          </cell>
        </row>
        <row r="444">
          <cell r="B444" t="str">
            <v>EPIFANIO DIAZ VASQUEZ</v>
          </cell>
          <cell r="C444" t="str">
            <v>OBRERO</v>
          </cell>
          <cell r="D444" t="str">
            <v>VICEMINISTERIO DE MINA</v>
          </cell>
          <cell r="E444" t="str">
            <v>ESTATUTO SIMPLIFICADO</v>
          </cell>
          <cell r="F444">
            <v>20000</v>
          </cell>
          <cell r="G444">
            <v>574</v>
          </cell>
          <cell r="H444">
            <v>608</v>
          </cell>
          <cell r="J444">
            <v>25</v>
          </cell>
          <cell r="K444">
            <v>1207</v>
          </cell>
          <cell r="L444">
            <v>18793</v>
          </cell>
          <cell r="M444" t="str">
            <v>M</v>
          </cell>
        </row>
        <row r="445">
          <cell r="B445" t="str">
            <v>FELIX SANTIAGO AMPARO GARCIA</v>
          </cell>
          <cell r="C445" t="str">
            <v>OBRERO (A)</v>
          </cell>
          <cell r="D445" t="str">
            <v>VICEMINISTERIO DE MINA</v>
          </cell>
          <cell r="E445" t="str">
            <v>ESTATUTO SIMPLIFICADO</v>
          </cell>
          <cell r="F445">
            <v>20000</v>
          </cell>
          <cell r="G445">
            <v>574</v>
          </cell>
          <cell r="H445">
            <v>608</v>
          </cell>
          <cell r="J445">
            <v>25</v>
          </cell>
          <cell r="K445">
            <v>1207</v>
          </cell>
          <cell r="L445">
            <v>18793</v>
          </cell>
          <cell r="M445" t="str">
            <v>M</v>
          </cell>
        </row>
        <row r="446">
          <cell r="B446" t="str">
            <v>FRANCISCO CONFESOR CORONADO GALVEZ</v>
          </cell>
          <cell r="C446" t="str">
            <v>OBRERO EN FINCAS</v>
          </cell>
          <cell r="D446" t="str">
            <v>VICEMINISTERIO DE MINA</v>
          </cell>
          <cell r="E446" t="str">
            <v>ESTATUTO SIMPLIFICADO</v>
          </cell>
          <cell r="F446">
            <v>20000</v>
          </cell>
          <cell r="G446">
            <v>574</v>
          </cell>
          <cell r="H446">
            <v>608</v>
          </cell>
          <cell r="J446">
            <v>25</v>
          </cell>
          <cell r="K446">
            <v>1207</v>
          </cell>
          <cell r="L446">
            <v>18793</v>
          </cell>
          <cell r="M446" t="str">
            <v>M</v>
          </cell>
        </row>
        <row r="447">
          <cell r="B447" t="str">
            <v>FRANCISCO VASQUEZ MENDOZA</v>
          </cell>
          <cell r="C447" t="str">
            <v>OBRERO</v>
          </cell>
          <cell r="D447" t="str">
            <v>VICEMINISTERIO DE MINA</v>
          </cell>
          <cell r="E447" t="str">
            <v>ESTATUTO SIMPLIFICADO</v>
          </cell>
          <cell r="F447">
            <v>20000</v>
          </cell>
          <cell r="G447">
            <v>574</v>
          </cell>
          <cell r="H447">
            <v>608</v>
          </cell>
          <cell r="J447">
            <v>25</v>
          </cell>
          <cell r="K447">
            <v>1207</v>
          </cell>
          <cell r="L447">
            <v>18793</v>
          </cell>
          <cell r="M447" t="str">
            <v>M</v>
          </cell>
        </row>
        <row r="448">
          <cell r="B448" t="str">
            <v>GREGORIO ABREU MENDEZ</v>
          </cell>
          <cell r="C448" t="str">
            <v>OBRERO</v>
          </cell>
          <cell r="D448" t="str">
            <v>VICEMINISTERIO DE MINA</v>
          </cell>
          <cell r="E448" t="str">
            <v>ESTATUTO SIMPLIFICADO</v>
          </cell>
          <cell r="F448">
            <v>20000</v>
          </cell>
          <cell r="G448">
            <v>574</v>
          </cell>
          <cell r="H448">
            <v>608</v>
          </cell>
          <cell r="J448">
            <v>25</v>
          </cell>
          <cell r="K448">
            <v>1207</v>
          </cell>
          <cell r="L448">
            <v>18793</v>
          </cell>
          <cell r="M448" t="str">
            <v>M</v>
          </cell>
        </row>
        <row r="449">
          <cell r="B449" t="str">
            <v>HERMINIO HERNANDEZ</v>
          </cell>
          <cell r="C449" t="str">
            <v>OBRERO</v>
          </cell>
          <cell r="D449" t="str">
            <v>VICEMINISTERIO DE MINA</v>
          </cell>
          <cell r="E449" t="str">
            <v>ESTATUTO SIMPLIFICADO</v>
          </cell>
          <cell r="F449">
            <v>20000</v>
          </cell>
          <cell r="G449">
            <v>574</v>
          </cell>
          <cell r="H449">
            <v>608</v>
          </cell>
          <cell r="J449">
            <v>25</v>
          </cell>
          <cell r="K449">
            <v>1207</v>
          </cell>
          <cell r="L449">
            <v>18793</v>
          </cell>
          <cell r="M449" t="str">
            <v>M</v>
          </cell>
        </row>
        <row r="450">
          <cell r="B450" t="str">
            <v>HILARIO SANCHEZ BAUTISTA</v>
          </cell>
          <cell r="C450" t="str">
            <v>OBRERO</v>
          </cell>
          <cell r="D450" t="str">
            <v>VICEMINISTERIO DE MINA</v>
          </cell>
          <cell r="E450" t="str">
            <v>ESTATUTO SIMPLIFICADO</v>
          </cell>
          <cell r="F450">
            <v>20000</v>
          </cell>
          <cell r="G450">
            <v>574</v>
          </cell>
          <cell r="H450">
            <v>608</v>
          </cell>
          <cell r="J450">
            <v>25</v>
          </cell>
          <cell r="K450">
            <v>1207</v>
          </cell>
          <cell r="L450">
            <v>18793</v>
          </cell>
          <cell r="M450" t="str">
            <v>M</v>
          </cell>
        </row>
        <row r="451">
          <cell r="B451" t="str">
            <v>IGNACIO ALVARADO GARCIA</v>
          </cell>
          <cell r="C451" t="str">
            <v>OBRERO EN LOS VIVEROS</v>
          </cell>
          <cell r="D451" t="str">
            <v>VICEMINISTERIO DE MINA</v>
          </cell>
          <cell r="E451" t="str">
            <v>ESTATUTO SIMPLIFICADO</v>
          </cell>
          <cell r="F451">
            <v>20000</v>
          </cell>
          <cell r="G451">
            <v>574</v>
          </cell>
          <cell r="H451">
            <v>608</v>
          </cell>
          <cell r="J451">
            <v>25</v>
          </cell>
          <cell r="K451">
            <v>1207</v>
          </cell>
          <cell r="L451">
            <v>18793</v>
          </cell>
          <cell r="M451" t="str">
            <v>M</v>
          </cell>
        </row>
        <row r="452">
          <cell r="B452" t="str">
            <v>JOAQUIN AMPARO</v>
          </cell>
          <cell r="C452" t="str">
            <v>OBRERO EN LOS VIVEROS</v>
          </cell>
          <cell r="D452" t="str">
            <v>VICEMINISTERIO DE MINA</v>
          </cell>
          <cell r="E452" t="str">
            <v>ESTATUTO SIMPLIFICADO</v>
          </cell>
          <cell r="F452">
            <v>20000</v>
          </cell>
          <cell r="G452">
            <v>574</v>
          </cell>
          <cell r="H452">
            <v>608</v>
          </cell>
          <cell r="J452">
            <v>25</v>
          </cell>
          <cell r="K452">
            <v>1207</v>
          </cell>
          <cell r="L452">
            <v>18793</v>
          </cell>
          <cell r="M452" t="str">
            <v>M</v>
          </cell>
        </row>
        <row r="453">
          <cell r="B453" t="str">
            <v>JOSE ALBERTO SANCHEZ MARTE</v>
          </cell>
          <cell r="C453" t="str">
            <v>OBRERO (A)</v>
          </cell>
          <cell r="D453" t="str">
            <v>VICEMINISTERIO DE MINA</v>
          </cell>
          <cell r="E453" t="str">
            <v>ESTATUTO SIMPLIFICADO</v>
          </cell>
          <cell r="F453">
            <v>20000</v>
          </cell>
          <cell r="G453">
            <v>574</v>
          </cell>
          <cell r="H453">
            <v>608</v>
          </cell>
          <cell r="J453">
            <v>25</v>
          </cell>
          <cell r="K453">
            <v>1207</v>
          </cell>
          <cell r="L453">
            <v>18793</v>
          </cell>
          <cell r="M453" t="str">
            <v>M</v>
          </cell>
        </row>
        <row r="454">
          <cell r="B454" t="str">
            <v>JOSE ALTAGRACIA HERNANDEZ EVANGELIST</v>
          </cell>
          <cell r="C454" t="str">
            <v>OBRERO (A)</v>
          </cell>
          <cell r="D454" t="str">
            <v>VICEMINISTERIO DE MINA</v>
          </cell>
          <cell r="E454" t="str">
            <v>ESTATUTO SIMPLIFICADO</v>
          </cell>
          <cell r="F454">
            <v>20000</v>
          </cell>
          <cell r="G454">
            <v>574</v>
          </cell>
          <cell r="H454">
            <v>608</v>
          </cell>
          <cell r="J454">
            <v>25</v>
          </cell>
          <cell r="K454">
            <v>1207</v>
          </cell>
          <cell r="L454">
            <v>18793</v>
          </cell>
          <cell r="M454" t="str">
            <v>M</v>
          </cell>
        </row>
        <row r="455">
          <cell r="B455" t="str">
            <v>JOSE HERNANDEZ</v>
          </cell>
          <cell r="C455" t="str">
            <v>OBRERO (A)</v>
          </cell>
          <cell r="D455" t="str">
            <v>VICEMINISTERIO DE MINA</v>
          </cell>
          <cell r="E455" t="str">
            <v>ESTATUTO SIMPLIFICADO</v>
          </cell>
          <cell r="F455">
            <v>20000</v>
          </cell>
          <cell r="G455">
            <v>574</v>
          </cell>
          <cell r="H455">
            <v>608</v>
          </cell>
          <cell r="J455">
            <v>25</v>
          </cell>
          <cell r="K455">
            <v>1207</v>
          </cell>
          <cell r="L455">
            <v>18793</v>
          </cell>
          <cell r="M455" t="str">
            <v>M</v>
          </cell>
        </row>
        <row r="456">
          <cell r="B456" t="str">
            <v>JUAN FRANCISCO FRANCISCO YEPEZ</v>
          </cell>
          <cell r="C456" t="str">
            <v>OBRERO (A)</v>
          </cell>
          <cell r="D456" t="str">
            <v>VICEMINISTERIO DE MINA</v>
          </cell>
          <cell r="E456" t="str">
            <v>ESTATUTO SIMPLIFICADO</v>
          </cell>
          <cell r="F456">
            <v>20000</v>
          </cell>
          <cell r="G456">
            <v>574</v>
          </cell>
          <cell r="H456">
            <v>608</v>
          </cell>
          <cell r="J456">
            <v>25</v>
          </cell>
          <cell r="K456">
            <v>1207</v>
          </cell>
          <cell r="L456">
            <v>18793</v>
          </cell>
          <cell r="M456" t="str">
            <v>M</v>
          </cell>
        </row>
        <row r="457">
          <cell r="B457" t="str">
            <v>JUANA JORAN</v>
          </cell>
          <cell r="C457" t="str">
            <v>OBRERO (A)</v>
          </cell>
          <cell r="D457" t="str">
            <v>VICEMINISTERIO DE MINA</v>
          </cell>
          <cell r="E457" t="str">
            <v>ESTATUTO SIMPLIFICADO</v>
          </cell>
          <cell r="F457">
            <v>20000</v>
          </cell>
          <cell r="G457">
            <v>574</v>
          </cell>
          <cell r="H457">
            <v>608</v>
          </cell>
          <cell r="J457">
            <v>25</v>
          </cell>
          <cell r="K457">
            <v>1207</v>
          </cell>
          <cell r="L457">
            <v>18793</v>
          </cell>
          <cell r="M457" t="str">
            <v>F</v>
          </cell>
        </row>
        <row r="458">
          <cell r="B458" t="str">
            <v>MARGARITO MARTINEZ MOLA</v>
          </cell>
          <cell r="C458" t="str">
            <v>OBRERO (A)</v>
          </cell>
          <cell r="D458" t="str">
            <v>VICEMINISTERIO DE MINA</v>
          </cell>
          <cell r="E458" t="str">
            <v>ESTATUTO SIMPLIFICADO</v>
          </cell>
          <cell r="F458">
            <v>20000</v>
          </cell>
          <cell r="G458">
            <v>574</v>
          </cell>
          <cell r="H458">
            <v>608</v>
          </cell>
          <cell r="J458">
            <v>25</v>
          </cell>
          <cell r="K458">
            <v>1207</v>
          </cell>
          <cell r="L458">
            <v>18793</v>
          </cell>
          <cell r="M458" t="str">
            <v>M</v>
          </cell>
        </row>
        <row r="459">
          <cell r="B459" t="str">
            <v>MARINO HERNANDEZ YEPEZ</v>
          </cell>
          <cell r="C459" t="str">
            <v>OBRERO EN LOS VIVEROS</v>
          </cell>
          <cell r="D459" t="str">
            <v>VICEMINISTERIO DE MINA</v>
          </cell>
          <cell r="E459" t="str">
            <v>ESTATUTO SIMPLIFICADO</v>
          </cell>
          <cell r="F459">
            <v>20000</v>
          </cell>
          <cell r="G459">
            <v>574</v>
          </cell>
          <cell r="H459">
            <v>608</v>
          </cell>
          <cell r="J459">
            <v>25</v>
          </cell>
          <cell r="K459">
            <v>1207</v>
          </cell>
          <cell r="L459">
            <v>18793</v>
          </cell>
          <cell r="M459" t="str">
            <v>M</v>
          </cell>
        </row>
        <row r="460">
          <cell r="B460" t="str">
            <v>MARTIN MENDOZA BELEN</v>
          </cell>
          <cell r="C460" t="str">
            <v>OBRERO (A)</v>
          </cell>
          <cell r="D460" t="str">
            <v>VICEMINISTERIO DE MINA</v>
          </cell>
          <cell r="E460" t="str">
            <v>ESTATUTO SIMPLIFICADO</v>
          </cell>
          <cell r="F460">
            <v>20000</v>
          </cell>
          <cell r="G460">
            <v>574</v>
          </cell>
          <cell r="H460">
            <v>608</v>
          </cell>
          <cell r="J460">
            <v>25</v>
          </cell>
          <cell r="K460">
            <v>1207</v>
          </cell>
          <cell r="L460">
            <v>18793</v>
          </cell>
          <cell r="M460" t="str">
            <v>M</v>
          </cell>
        </row>
        <row r="461">
          <cell r="B461" t="str">
            <v>MAXIMILIANO HERNANDEZ</v>
          </cell>
          <cell r="C461" t="str">
            <v>OBRERO EN LOS VIVEROS</v>
          </cell>
          <cell r="D461" t="str">
            <v>VICEMINISTERIO DE MINA</v>
          </cell>
          <cell r="E461" t="str">
            <v>ESTATUTO SIMPLIFICADO</v>
          </cell>
          <cell r="F461">
            <v>20000</v>
          </cell>
          <cell r="G461">
            <v>574</v>
          </cell>
          <cell r="H461">
            <v>608</v>
          </cell>
          <cell r="J461">
            <v>25</v>
          </cell>
          <cell r="K461">
            <v>1207</v>
          </cell>
          <cell r="L461">
            <v>18793</v>
          </cell>
          <cell r="M461" t="str">
            <v>M</v>
          </cell>
        </row>
        <row r="462">
          <cell r="B462" t="str">
            <v>MODESTO ALBERTO AMPARO VASQUEZ</v>
          </cell>
          <cell r="C462" t="str">
            <v>OBRERO EN LOS VIVEROS</v>
          </cell>
          <cell r="D462" t="str">
            <v>VICEMINISTERIO DE MINA</v>
          </cell>
          <cell r="E462" t="str">
            <v>ESTATUTO SIMPLIFICADO</v>
          </cell>
          <cell r="F462">
            <v>20000</v>
          </cell>
          <cell r="G462">
            <v>574</v>
          </cell>
          <cell r="H462">
            <v>608</v>
          </cell>
          <cell r="J462">
            <v>25</v>
          </cell>
          <cell r="K462">
            <v>1207</v>
          </cell>
          <cell r="L462">
            <v>18793</v>
          </cell>
          <cell r="M462" t="str">
            <v>M</v>
          </cell>
        </row>
        <row r="463">
          <cell r="B463" t="str">
            <v>PEDRO FERREIRAS</v>
          </cell>
          <cell r="C463" t="str">
            <v>OBRERO</v>
          </cell>
          <cell r="D463" t="str">
            <v>VICEMINISTERIO DE MINA</v>
          </cell>
          <cell r="E463" t="str">
            <v>ESTATUTO SIMPLIFICADO</v>
          </cell>
          <cell r="F463">
            <v>20000</v>
          </cell>
          <cell r="G463">
            <v>574</v>
          </cell>
          <cell r="H463">
            <v>608</v>
          </cell>
          <cell r="J463">
            <v>25</v>
          </cell>
          <cell r="K463">
            <v>1207</v>
          </cell>
          <cell r="L463">
            <v>18793</v>
          </cell>
          <cell r="M463" t="str">
            <v>M</v>
          </cell>
        </row>
        <row r="464">
          <cell r="B464" t="str">
            <v>PEDRO URBANO REYNOSO</v>
          </cell>
          <cell r="C464" t="str">
            <v>OBRERO (A)</v>
          </cell>
          <cell r="D464" t="str">
            <v>VICEMINISTERIO DE MINA</v>
          </cell>
          <cell r="E464" t="str">
            <v>ESTATUTO SIMPLIFICADO</v>
          </cell>
          <cell r="F464">
            <v>20000</v>
          </cell>
          <cell r="G464">
            <v>574</v>
          </cell>
          <cell r="H464">
            <v>608</v>
          </cell>
          <cell r="J464">
            <v>25</v>
          </cell>
          <cell r="K464">
            <v>1207</v>
          </cell>
          <cell r="L464">
            <v>18793</v>
          </cell>
          <cell r="M464" t="str">
            <v>M</v>
          </cell>
        </row>
        <row r="465">
          <cell r="B465" t="str">
            <v>POLONIA SUERO</v>
          </cell>
          <cell r="C465" t="str">
            <v>OBRERO (A)</v>
          </cell>
          <cell r="D465" t="str">
            <v>VICEMINISTERIO DE MINA</v>
          </cell>
          <cell r="E465" t="str">
            <v>ESTATUTO SIMPLIFICADO</v>
          </cell>
          <cell r="F465">
            <v>20000</v>
          </cell>
          <cell r="G465">
            <v>574</v>
          </cell>
          <cell r="H465">
            <v>608</v>
          </cell>
          <cell r="J465">
            <v>25</v>
          </cell>
          <cell r="K465">
            <v>1207</v>
          </cell>
          <cell r="L465">
            <v>18793</v>
          </cell>
          <cell r="M465" t="str">
            <v>F</v>
          </cell>
        </row>
        <row r="466">
          <cell r="B466" t="str">
            <v>RAMON ANTONIO CAPELLAN HERNANDEZ</v>
          </cell>
          <cell r="C466" t="str">
            <v>OBRERO EN FINCAS</v>
          </cell>
          <cell r="D466" t="str">
            <v>VICEMINISTERIO DE MINA</v>
          </cell>
          <cell r="E466" t="str">
            <v>ESTATUTO SIMPLIFICADO</v>
          </cell>
          <cell r="F466">
            <v>20000</v>
          </cell>
          <cell r="G466">
            <v>574</v>
          </cell>
          <cell r="H466">
            <v>608</v>
          </cell>
          <cell r="J466">
            <v>25</v>
          </cell>
          <cell r="K466">
            <v>1207</v>
          </cell>
          <cell r="L466">
            <v>18793</v>
          </cell>
          <cell r="M466" t="str">
            <v>M</v>
          </cell>
        </row>
        <row r="467">
          <cell r="B467" t="str">
            <v>REGINA VASQUEZ JOSE</v>
          </cell>
          <cell r="C467" t="str">
            <v>OBRERO EN LOS VIVEROS</v>
          </cell>
          <cell r="D467" t="str">
            <v>VICEMINISTERIO DE MINA</v>
          </cell>
          <cell r="E467" t="str">
            <v>ESTATUTO SIMPLIFICADO</v>
          </cell>
          <cell r="F467">
            <v>20000</v>
          </cell>
          <cell r="G467">
            <v>574</v>
          </cell>
          <cell r="H467">
            <v>608</v>
          </cell>
          <cell r="J467">
            <v>25</v>
          </cell>
          <cell r="K467">
            <v>1207</v>
          </cell>
          <cell r="L467">
            <v>18793</v>
          </cell>
          <cell r="M467" t="str">
            <v>F</v>
          </cell>
        </row>
        <row r="468">
          <cell r="B468" t="str">
            <v>REMIGIO BAUTISTA PEÑA</v>
          </cell>
          <cell r="C468" t="str">
            <v>OBRERO EN FINCAS</v>
          </cell>
          <cell r="D468" t="str">
            <v>VICEMINISTERIO DE MINA</v>
          </cell>
          <cell r="E468" t="str">
            <v>ESTATUTO SIMPLIFICADO</v>
          </cell>
          <cell r="F468">
            <v>20000</v>
          </cell>
          <cell r="G468">
            <v>574</v>
          </cell>
          <cell r="H468">
            <v>608</v>
          </cell>
          <cell r="J468">
            <v>25</v>
          </cell>
          <cell r="K468">
            <v>1207</v>
          </cell>
          <cell r="L468">
            <v>18793</v>
          </cell>
          <cell r="M468" t="str">
            <v>M</v>
          </cell>
        </row>
        <row r="469">
          <cell r="B469" t="str">
            <v>SANTA ALVARADO SUERO</v>
          </cell>
          <cell r="C469" t="str">
            <v>OBRERO EN LOS VIVEROS</v>
          </cell>
          <cell r="D469" t="str">
            <v>VICEMINISTERIO DE MINA</v>
          </cell>
          <cell r="E469" t="str">
            <v>ESTATUTO SIMPLIFICADO</v>
          </cell>
          <cell r="F469">
            <v>20000</v>
          </cell>
          <cell r="G469">
            <v>574</v>
          </cell>
          <cell r="H469">
            <v>608</v>
          </cell>
          <cell r="J469">
            <v>25</v>
          </cell>
          <cell r="K469">
            <v>1207</v>
          </cell>
          <cell r="L469">
            <v>18793</v>
          </cell>
          <cell r="M469" t="str">
            <v>F</v>
          </cell>
        </row>
        <row r="470">
          <cell r="B470" t="str">
            <v>YNOSENCIO HEREDIA JIMENEZ</v>
          </cell>
          <cell r="C470" t="str">
            <v>OBRERO EN LOS VIVEROS</v>
          </cell>
          <cell r="D470" t="str">
            <v>VICEMINISTERIO DE MINA</v>
          </cell>
          <cell r="E470" t="str">
            <v>ESTATUTO SIMPLIFICADO</v>
          </cell>
          <cell r="F470">
            <v>20000</v>
          </cell>
          <cell r="G470">
            <v>574</v>
          </cell>
          <cell r="H470">
            <v>608</v>
          </cell>
          <cell r="J470">
            <v>25</v>
          </cell>
          <cell r="K470">
            <v>1207</v>
          </cell>
          <cell r="L470">
            <v>18793</v>
          </cell>
          <cell r="M470" t="str">
            <v>M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0E913-047A-49F4-AE68-9EAF1855CE26}">
  <sheetPr>
    <tabColor theme="9" tint="0.39997558519241921"/>
  </sheetPr>
  <dimension ref="A3:M500"/>
  <sheetViews>
    <sheetView tabSelected="1" zoomScaleNormal="100" workbookViewId="0">
      <selection activeCell="B20" sqref="B20"/>
    </sheetView>
  </sheetViews>
  <sheetFormatPr baseColWidth="10" defaultColWidth="11.42578125" defaultRowHeight="15" x14ac:dyDescent="0.25"/>
  <cols>
    <col min="1" max="1" width="4.42578125" style="2" bestFit="1" customWidth="1"/>
    <col min="2" max="2" width="42" bestFit="1" customWidth="1"/>
    <col min="3" max="3" width="35.28515625" bestFit="1" customWidth="1"/>
    <col min="4" max="4" width="47.42578125" bestFit="1" customWidth="1"/>
    <col min="5" max="5" width="33" style="6" customWidth="1"/>
    <col min="6" max="6" width="17.140625" style="11" bestFit="1" customWidth="1"/>
    <col min="7" max="8" width="11.5703125" style="11" bestFit="1" customWidth="1"/>
    <col min="9" max="10" width="13.140625" style="11" bestFit="1" customWidth="1"/>
    <col min="11" max="11" width="19.28515625" style="11" bestFit="1" customWidth="1"/>
    <col min="12" max="12" width="15.7109375" style="11" bestFit="1" customWidth="1"/>
    <col min="13" max="13" width="8.42578125" style="13" bestFit="1" customWidth="1"/>
    <col min="14" max="14" width="15.7109375" bestFit="1" customWidth="1"/>
  </cols>
  <sheetData>
    <row r="3" spans="1:13" x14ac:dyDescent="0.25">
      <c r="M3" s="2"/>
    </row>
    <row r="4" spans="1:13" x14ac:dyDescent="0.25">
      <c r="A4" s="66" t="s">
        <v>706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x14ac:dyDescent="0.25">
      <c r="A5" s="66" t="s">
        <v>21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x14ac:dyDescent="0.25">
      <c r="A6" s="68" t="s">
        <v>1314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x14ac:dyDescent="0.25">
      <c r="A7" s="66" t="s">
        <v>20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x14ac:dyDescent="0.25">
      <c r="A8" s="9"/>
      <c r="B8" s="9"/>
      <c r="C8" s="9"/>
      <c r="D8" s="9"/>
      <c r="E8" s="23"/>
      <c r="F8" s="9"/>
      <c r="G8" s="9"/>
      <c r="H8" s="9"/>
      <c r="I8" s="9"/>
      <c r="J8" s="9"/>
      <c r="K8" s="9"/>
      <c r="L8" s="9"/>
      <c r="M8" s="9"/>
    </row>
    <row r="9" spans="1:13" ht="15.75" thickBot="1" x14ac:dyDescent="0.3">
      <c r="A9" s="9"/>
      <c r="B9" s="9"/>
      <c r="C9" s="9"/>
      <c r="D9" s="9"/>
      <c r="E9" s="23"/>
      <c r="F9" s="9"/>
      <c r="G9" s="9"/>
      <c r="H9" s="9"/>
      <c r="I9" s="9"/>
      <c r="J9" s="9"/>
      <c r="K9" s="9"/>
      <c r="L9" s="9"/>
      <c r="M9" s="9"/>
    </row>
    <row r="10" spans="1:13" ht="15.75" thickBot="1" x14ac:dyDescent="0.3">
      <c r="A10" s="75" t="s">
        <v>387</v>
      </c>
      <c r="B10" s="75" t="s">
        <v>16</v>
      </c>
      <c r="C10" s="75" t="s">
        <v>15</v>
      </c>
      <c r="D10" s="75" t="s">
        <v>710</v>
      </c>
      <c r="E10" s="79" t="s">
        <v>680</v>
      </c>
      <c r="F10" s="83" t="s">
        <v>14</v>
      </c>
      <c r="G10" s="84"/>
      <c r="H10" s="84"/>
      <c r="I10" s="84"/>
      <c r="J10" s="84"/>
      <c r="K10" s="84"/>
      <c r="L10" s="84"/>
      <c r="M10" s="85"/>
    </row>
    <row r="11" spans="1:13" ht="15.75" thickBot="1" x14ac:dyDescent="0.3">
      <c r="A11" s="81"/>
      <c r="B11" s="81"/>
      <c r="C11" s="81"/>
      <c r="D11" s="81"/>
      <c r="E11" s="82"/>
      <c r="F11" s="55" t="s">
        <v>379</v>
      </c>
      <c r="G11" s="56" t="s">
        <v>1</v>
      </c>
      <c r="H11" s="56" t="s">
        <v>374</v>
      </c>
      <c r="I11" s="56" t="s">
        <v>375</v>
      </c>
      <c r="J11" s="56" t="s">
        <v>376</v>
      </c>
      <c r="K11" s="56" t="s">
        <v>382</v>
      </c>
      <c r="L11" s="56" t="s">
        <v>378</v>
      </c>
      <c r="M11" s="52" t="s">
        <v>373</v>
      </c>
    </row>
    <row r="12" spans="1:13" ht="17.25" customHeight="1" x14ac:dyDescent="0.25">
      <c r="A12" s="17">
        <v>1</v>
      </c>
      <c r="B12" s="1" t="s">
        <v>175</v>
      </c>
      <c r="C12" s="1" t="s">
        <v>1244</v>
      </c>
      <c r="D12" s="1" t="s">
        <v>19</v>
      </c>
      <c r="E12" s="28" t="str">
        <f>VLOOKUP(B12,[1]FIJO!$B$12:$E$469,4,0)</f>
        <v>LIBRE NOMBRAMIENTO Y REMOCION</v>
      </c>
      <c r="F12" s="54">
        <v>300000</v>
      </c>
      <c r="G12" s="54">
        <v>8610</v>
      </c>
      <c r="H12" s="54">
        <v>5685.41</v>
      </c>
      <c r="I12" s="54">
        <v>60009.02</v>
      </c>
      <c r="J12" s="54">
        <v>9025</v>
      </c>
      <c r="K12" s="54">
        <v>83329.429999999993</v>
      </c>
      <c r="L12" s="54">
        <v>216670.57</v>
      </c>
      <c r="M12" s="60" t="str">
        <f>VLOOKUP(B12,[2]FIJO!B$12:M$470,12,0)</f>
        <v>M</v>
      </c>
    </row>
    <row r="13" spans="1:13" x14ac:dyDescent="0.25">
      <c r="A13" s="17">
        <v>2</v>
      </c>
      <c r="B13" s="1" t="s">
        <v>231</v>
      </c>
      <c r="C13" s="1" t="s">
        <v>1245</v>
      </c>
      <c r="D13" s="1" t="s">
        <v>234</v>
      </c>
      <c r="E13" s="28" t="str">
        <f>VLOOKUP(B13,[1]FIJO!$B$12:$E$469,4,0)</f>
        <v>LIBRE NOMBRAMIENTO Y REMOCION</v>
      </c>
      <c r="F13" s="48">
        <v>275000</v>
      </c>
      <c r="G13" s="48">
        <v>7892.5</v>
      </c>
      <c r="H13" s="48">
        <v>5685.41</v>
      </c>
      <c r="I13" s="48">
        <v>53938.39</v>
      </c>
      <c r="J13" s="48">
        <v>25</v>
      </c>
      <c r="K13" s="48">
        <v>67541.3</v>
      </c>
      <c r="L13" s="48">
        <v>207458.7</v>
      </c>
      <c r="M13" s="60" t="str">
        <f>VLOOKUP(B13,[2]FIJO!B$12:M$470,12,0)</f>
        <v>M</v>
      </c>
    </row>
    <row r="14" spans="1:13" x14ac:dyDescent="0.25">
      <c r="A14" s="17">
        <v>3</v>
      </c>
      <c r="B14" s="1" t="s">
        <v>854</v>
      </c>
      <c r="C14" s="1" t="s">
        <v>1246</v>
      </c>
      <c r="D14" s="1" t="s">
        <v>233</v>
      </c>
      <c r="E14" s="28" t="str">
        <f>VLOOKUP(B14,[1]FIJO!$B$12:$E$469,4,0)</f>
        <v>LIBRE NOMBRAMIENTO Y REMOCION</v>
      </c>
      <c r="F14" s="48">
        <v>275000</v>
      </c>
      <c r="G14" s="48">
        <v>7892.5</v>
      </c>
      <c r="H14" s="48">
        <v>5685.41</v>
      </c>
      <c r="I14" s="48">
        <v>53938.39</v>
      </c>
      <c r="J14" s="48">
        <v>25</v>
      </c>
      <c r="K14" s="48">
        <v>67541.3</v>
      </c>
      <c r="L14" s="48">
        <v>207458.7</v>
      </c>
      <c r="M14" s="60" t="str">
        <f>VLOOKUP(B14,[2]FIJO!B$12:M$470,12,0)</f>
        <v>M</v>
      </c>
    </row>
    <row r="15" spans="1:13" x14ac:dyDescent="0.25">
      <c r="A15" s="17">
        <v>4</v>
      </c>
      <c r="B15" s="1" t="s">
        <v>211</v>
      </c>
      <c r="C15" s="1" t="s">
        <v>1247</v>
      </c>
      <c r="D15" s="1" t="s">
        <v>212</v>
      </c>
      <c r="E15" s="28" t="str">
        <f>VLOOKUP(B15,[1]FIJO!$B$12:$E$469,4,0)</f>
        <v>LIBRE NOMBRAMIENTO Y REMOCION</v>
      </c>
      <c r="F15" s="48">
        <v>275000</v>
      </c>
      <c r="G15" s="48">
        <v>7892.5</v>
      </c>
      <c r="H15" s="48">
        <v>5685.41</v>
      </c>
      <c r="I15" s="48">
        <v>53938.39</v>
      </c>
      <c r="J15" s="48">
        <v>25</v>
      </c>
      <c r="K15" s="48">
        <v>67541.3</v>
      </c>
      <c r="L15" s="48">
        <v>207458.7</v>
      </c>
      <c r="M15" s="60" t="str">
        <f>VLOOKUP(B15,[2]FIJO!B$12:M$470,12,0)</f>
        <v>M</v>
      </c>
    </row>
    <row r="16" spans="1:13" x14ac:dyDescent="0.25">
      <c r="A16" s="17">
        <v>5</v>
      </c>
      <c r="B16" s="1" t="s">
        <v>217</v>
      </c>
      <c r="C16" s="1" t="s">
        <v>1248</v>
      </c>
      <c r="D16" s="1" t="s">
        <v>235</v>
      </c>
      <c r="E16" s="28" t="str">
        <f>VLOOKUP(B16,[1]FIJO!$B$12:$E$469,4,0)</f>
        <v>LIBRE NOMBRAMIENTO Y REMOCION</v>
      </c>
      <c r="F16" s="48">
        <v>275000</v>
      </c>
      <c r="G16" s="48">
        <v>7892.5</v>
      </c>
      <c r="H16" s="48">
        <v>5685.41</v>
      </c>
      <c r="I16" s="48">
        <v>53938.39</v>
      </c>
      <c r="J16" s="48">
        <v>25</v>
      </c>
      <c r="K16" s="48">
        <v>67541.3</v>
      </c>
      <c r="L16" s="48">
        <v>207458.7</v>
      </c>
      <c r="M16" s="60" t="str">
        <f>VLOOKUP(B16,[2]FIJO!B$12:M$470,12,0)</f>
        <v>M</v>
      </c>
    </row>
    <row r="17" spans="1:13" x14ac:dyDescent="0.25">
      <c r="A17" s="17">
        <v>6</v>
      </c>
      <c r="B17" s="1" t="s">
        <v>241</v>
      </c>
      <c r="C17" s="1" t="s">
        <v>1249</v>
      </c>
      <c r="D17" s="1" t="s">
        <v>242</v>
      </c>
      <c r="E17" s="28" t="str">
        <f>VLOOKUP(B17,[1]FIJO!$B$12:$E$469,4,0)</f>
        <v>LIBRE NOMBRAMIENTO Y REMOCION</v>
      </c>
      <c r="F17" s="48">
        <v>275000</v>
      </c>
      <c r="G17" s="48">
        <v>7892.5</v>
      </c>
      <c r="H17" s="48">
        <v>5685.41</v>
      </c>
      <c r="I17" s="48">
        <v>53938.39</v>
      </c>
      <c r="J17" s="48">
        <v>25</v>
      </c>
      <c r="K17" s="48">
        <v>67541.3</v>
      </c>
      <c r="L17" s="48">
        <v>207458.7</v>
      </c>
      <c r="M17" s="60" t="str">
        <f>VLOOKUP(B17,[2]FIJO!B$12:M$470,12,0)</f>
        <v>F</v>
      </c>
    </row>
    <row r="18" spans="1:13" x14ac:dyDescent="0.25">
      <c r="A18" s="17">
        <v>7</v>
      </c>
      <c r="B18" s="1" t="s">
        <v>1350</v>
      </c>
      <c r="C18" s="1" t="s">
        <v>1351</v>
      </c>
      <c r="D18" s="1" t="s">
        <v>194</v>
      </c>
      <c r="E18" s="33" t="s">
        <v>738</v>
      </c>
      <c r="F18" s="10">
        <v>0.01</v>
      </c>
      <c r="G18" s="10">
        <v>0</v>
      </c>
      <c r="H18" s="10">
        <v>0</v>
      </c>
      <c r="I18" s="10">
        <v>0.01</v>
      </c>
      <c r="J18" s="10">
        <v>0</v>
      </c>
      <c r="K18" s="10">
        <v>0</v>
      </c>
      <c r="L18" s="10">
        <v>0</v>
      </c>
      <c r="M18" s="34" t="s">
        <v>380</v>
      </c>
    </row>
    <row r="19" spans="1:13" x14ac:dyDescent="0.25">
      <c r="A19" s="17">
        <v>8</v>
      </c>
      <c r="B19" s="1" t="s">
        <v>156</v>
      </c>
      <c r="C19" s="1" t="s">
        <v>1250</v>
      </c>
      <c r="D19" s="1" t="s">
        <v>9</v>
      </c>
      <c r="E19" s="28" t="str">
        <f>VLOOKUP(B19,[1]FIJO!$B$12:$E$469,4,0)</f>
        <v>FIJO</v>
      </c>
      <c r="F19" s="48">
        <v>200000</v>
      </c>
      <c r="G19" s="48">
        <v>5740</v>
      </c>
      <c r="H19" s="48">
        <v>5685.41</v>
      </c>
      <c r="I19" s="48">
        <v>35726.519999999997</v>
      </c>
      <c r="J19" s="48">
        <v>10025</v>
      </c>
      <c r="K19" s="48">
        <v>57176.929999999993</v>
      </c>
      <c r="L19" s="48">
        <v>142823.07</v>
      </c>
      <c r="M19" s="60" t="str">
        <f>VLOOKUP(B19,[2]FIJO!B$12:M$470,12,0)</f>
        <v>M</v>
      </c>
    </row>
    <row r="20" spans="1:13" x14ac:dyDescent="0.25">
      <c r="A20" s="17">
        <v>9</v>
      </c>
      <c r="B20" s="1" t="s">
        <v>134</v>
      </c>
      <c r="C20" s="1" t="s">
        <v>1251</v>
      </c>
      <c r="D20" s="1" t="s">
        <v>193</v>
      </c>
      <c r="E20" s="28" t="str">
        <f>VLOOKUP(B20,[1]FIJO!$B$12:$E$469,4,0)</f>
        <v>FIJO</v>
      </c>
      <c r="F20" s="48">
        <v>200000</v>
      </c>
      <c r="G20" s="48">
        <v>5740</v>
      </c>
      <c r="H20" s="48">
        <v>5685.41</v>
      </c>
      <c r="I20" s="48">
        <v>35726.519999999997</v>
      </c>
      <c r="J20" s="48">
        <v>25</v>
      </c>
      <c r="K20" s="48">
        <v>47176.929999999993</v>
      </c>
      <c r="L20" s="48">
        <v>152823.07</v>
      </c>
      <c r="M20" s="60" t="str">
        <f>VLOOKUP(B20,[2]FIJO!B$12:M$470,12,0)</f>
        <v>M</v>
      </c>
    </row>
    <row r="21" spans="1:13" ht="15" customHeight="1" x14ac:dyDescent="0.25">
      <c r="A21" s="17">
        <v>10</v>
      </c>
      <c r="B21" s="1" t="s">
        <v>768</v>
      </c>
      <c r="C21" s="1" t="s">
        <v>1252</v>
      </c>
      <c r="D21" s="1" t="s">
        <v>212</v>
      </c>
      <c r="E21" s="28" t="str">
        <f>VLOOKUP(B21,[1]FIJO!$B$12:$E$469,4,0)</f>
        <v>LIBRE NOMBRAMIENTO Y REMOCION</v>
      </c>
      <c r="F21" s="48">
        <v>200000</v>
      </c>
      <c r="G21" s="48">
        <v>5740</v>
      </c>
      <c r="H21" s="48">
        <v>5685.41</v>
      </c>
      <c r="I21" s="48">
        <v>35726.519999999997</v>
      </c>
      <c r="J21" s="48">
        <v>25</v>
      </c>
      <c r="K21" s="48">
        <v>47176.929999999993</v>
      </c>
      <c r="L21" s="48">
        <v>152823.07</v>
      </c>
      <c r="M21" s="60" t="str">
        <f>VLOOKUP(B21,[2]FIJO!B$12:M$470,12,0)</f>
        <v>M</v>
      </c>
    </row>
    <row r="22" spans="1:13" x14ac:dyDescent="0.25">
      <c r="A22" s="17">
        <v>11</v>
      </c>
      <c r="B22" s="1" t="s">
        <v>230</v>
      </c>
      <c r="C22" s="1" t="s">
        <v>1253</v>
      </c>
      <c r="D22" s="1" t="s">
        <v>235</v>
      </c>
      <c r="E22" s="28" t="str">
        <f>VLOOKUP(B22,[1]FIJO!$B$12:$E$469,4,0)</f>
        <v>FIJO</v>
      </c>
      <c r="F22" s="48">
        <v>200000</v>
      </c>
      <c r="G22" s="48">
        <v>5740</v>
      </c>
      <c r="H22" s="48">
        <v>5685.41</v>
      </c>
      <c r="I22" s="48">
        <v>35726.519999999997</v>
      </c>
      <c r="J22" s="48">
        <v>25</v>
      </c>
      <c r="K22" s="48">
        <v>47176.929999999993</v>
      </c>
      <c r="L22" s="48">
        <v>152823.07</v>
      </c>
      <c r="M22" s="60" t="str">
        <f>VLOOKUP(B22,[2]FIJO!B$12:M$470,12,0)</f>
        <v>M</v>
      </c>
    </row>
    <row r="23" spans="1:13" x14ac:dyDescent="0.25">
      <c r="A23" s="17">
        <v>12</v>
      </c>
      <c r="B23" s="1" t="s">
        <v>240</v>
      </c>
      <c r="C23" s="1" t="s">
        <v>1254</v>
      </c>
      <c r="D23" s="1" t="s">
        <v>242</v>
      </c>
      <c r="E23" s="28" t="str">
        <f>VLOOKUP(B23,[1]FIJO!$B$12:$E$469,4,0)</f>
        <v>FIJO</v>
      </c>
      <c r="F23" s="48">
        <v>200000</v>
      </c>
      <c r="G23" s="48">
        <v>5740</v>
      </c>
      <c r="H23" s="48">
        <v>5685.41</v>
      </c>
      <c r="I23" s="48">
        <v>35726.519999999997</v>
      </c>
      <c r="J23" s="48">
        <v>25</v>
      </c>
      <c r="K23" s="48">
        <v>47176.929999999993</v>
      </c>
      <c r="L23" s="48">
        <v>152823.07</v>
      </c>
      <c r="M23" s="60" t="str">
        <f>VLOOKUP(B23,[2]FIJO!B$12:M$470,12,0)</f>
        <v>M</v>
      </c>
    </row>
    <row r="24" spans="1:13" x14ac:dyDescent="0.25">
      <c r="A24" s="17">
        <v>13</v>
      </c>
      <c r="B24" s="1" t="s">
        <v>52</v>
      </c>
      <c r="C24" s="28" t="s">
        <v>1338</v>
      </c>
      <c r="D24" s="1" t="s">
        <v>1339</v>
      </c>
      <c r="E24" s="28" t="str">
        <f>VLOOKUP(B24,[1]FIJO!$B$12:$E$469,4,0)</f>
        <v>FIJO</v>
      </c>
      <c r="F24" s="48">
        <v>150000</v>
      </c>
      <c r="G24" s="48">
        <v>4305</v>
      </c>
      <c r="H24" s="48">
        <v>4560</v>
      </c>
      <c r="I24" s="48">
        <v>23866.62</v>
      </c>
      <c r="J24" s="48">
        <v>25</v>
      </c>
      <c r="K24" s="48">
        <v>32756.62</v>
      </c>
      <c r="L24" s="48">
        <v>117243.38</v>
      </c>
      <c r="M24" s="60" t="str">
        <f>VLOOKUP(B24,[2]FIJO!B$12:M$470,12,0)</f>
        <v>M</v>
      </c>
    </row>
    <row r="25" spans="1:13" x14ac:dyDescent="0.25">
      <c r="A25" s="17">
        <v>14</v>
      </c>
      <c r="B25" s="1" t="s">
        <v>815</v>
      </c>
      <c r="C25" s="1" t="s">
        <v>1255</v>
      </c>
      <c r="D25" s="1" t="s">
        <v>212</v>
      </c>
      <c r="E25" s="28" t="str">
        <f>VLOOKUP(B25,[1]FIJO!$B$12:$E$469,4,0)</f>
        <v>FIJO</v>
      </c>
      <c r="F25" s="48">
        <v>102000</v>
      </c>
      <c r="G25" s="48">
        <v>2927.4</v>
      </c>
      <c r="H25" s="48">
        <v>3100.8</v>
      </c>
      <c r="I25" s="48">
        <v>12575.82</v>
      </c>
      <c r="J25" s="48">
        <v>12070.33</v>
      </c>
      <c r="K25" s="48">
        <v>30674.35</v>
      </c>
      <c r="L25" s="48">
        <v>71325.649999999994</v>
      </c>
      <c r="M25" s="60" t="str">
        <f>VLOOKUP(B25,[2]FIJO!B$12:M$470,12,0)</f>
        <v>M</v>
      </c>
    </row>
    <row r="26" spans="1:13" ht="15" customHeight="1" x14ac:dyDescent="0.25">
      <c r="A26" s="17">
        <v>15</v>
      </c>
      <c r="B26" s="1" t="s">
        <v>222</v>
      </c>
      <c r="C26" s="1" t="s">
        <v>51</v>
      </c>
      <c r="D26" s="1" t="s">
        <v>236</v>
      </c>
      <c r="E26" s="28" t="str">
        <f>VLOOKUP(B26,[1]FIJO!$B$12:$E$469,4,0)</f>
        <v>FIJO</v>
      </c>
      <c r="F26" s="48">
        <v>100000</v>
      </c>
      <c r="G26" s="48">
        <v>2870</v>
      </c>
      <c r="H26" s="48">
        <v>3040</v>
      </c>
      <c r="I26" s="48">
        <v>12105.37</v>
      </c>
      <c r="J26" s="48">
        <v>1615.6</v>
      </c>
      <c r="K26" s="48">
        <v>19630.97</v>
      </c>
      <c r="L26" s="48">
        <v>80369.03</v>
      </c>
      <c r="M26" s="60" t="str">
        <f>VLOOKUP(B26,[2]FIJO!B$12:M$470,12,0)</f>
        <v>M</v>
      </c>
    </row>
    <row r="27" spans="1:13" x14ac:dyDescent="0.25">
      <c r="A27" s="17">
        <v>16</v>
      </c>
      <c r="B27" s="1" t="s">
        <v>123</v>
      </c>
      <c r="C27" s="1" t="s">
        <v>1264</v>
      </c>
      <c r="D27" s="1" t="s">
        <v>371</v>
      </c>
      <c r="E27" s="28" t="str">
        <f>VLOOKUP(B27,[1]FIJO!$B$12:$E$469,4,0)</f>
        <v>FIJO</v>
      </c>
      <c r="F27" s="48">
        <v>130000</v>
      </c>
      <c r="G27" s="48">
        <v>3731</v>
      </c>
      <c r="H27" s="48">
        <v>3952</v>
      </c>
      <c r="I27" s="48">
        <v>18767.759999999998</v>
      </c>
      <c r="J27" s="48">
        <v>2397.75</v>
      </c>
      <c r="K27" s="48">
        <v>28848.51</v>
      </c>
      <c r="L27" s="48">
        <v>101151.49</v>
      </c>
      <c r="M27" s="60" t="str">
        <f>VLOOKUP(B27,[2]FIJO!B$12:M$470,12,0)</f>
        <v>M</v>
      </c>
    </row>
    <row r="28" spans="1:13" x14ac:dyDescent="0.25">
      <c r="A28" s="17">
        <v>17</v>
      </c>
      <c r="B28" s="1" t="s">
        <v>209</v>
      </c>
      <c r="C28" s="1" t="s">
        <v>1265</v>
      </c>
      <c r="D28" s="1" t="s">
        <v>212</v>
      </c>
      <c r="E28" s="28" t="str">
        <f>VLOOKUP(B28,[1]FIJO!$B$12:$E$469,4,0)</f>
        <v>FIJO</v>
      </c>
      <c r="F28" s="48">
        <v>125000</v>
      </c>
      <c r="G28" s="48">
        <v>3587.5</v>
      </c>
      <c r="H28" s="48">
        <v>3800</v>
      </c>
      <c r="I28" s="48">
        <v>17985.990000000002</v>
      </c>
      <c r="J28" s="48">
        <v>25</v>
      </c>
      <c r="K28" s="48">
        <v>25398.49</v>
      </c>
      <c r="L28" s="48">
        <v>99601.51</v>
      </c>
      <c r="M28" s="60" t="str">
        <f>VLOOKUP(B28,[2]FIJO!B$12:M$470,12,0)</f>
        <v>M</v>
      </c>
    </row>
    <row r="29" spans="1:13" x14ac:dyDescent="0.25">
      <c r="A29" s="17">
        <v>18</v>
      </c>
      <c r="B29" s="1" t="s">
        <v>97</v>
      </c>
      <c r="C29" s="1" t="s">
        <v>1266</v>
      </c>
      <c r="D29" s="1" t="s">
        <v>199</v>
      </c>
      <c r="E29" s="28" t="str">
        <f>VLOOKUP(B29,[1]FIJO!$B$12:$E$469,4,0)</f>
        <v>FIJO</v>
      </c>
      <c r="F29" s="48">
        <v>130000</v>
      </c>
      <c r="G29" s="48">
        <v>3731</v>
      </c>
      <c r="H29" s="48">
        <v>3952</v>
      </c>
      <c r="I29" s="48">
        <v>19162.12</v>
      </c>
      <c r="J29" s="48">
        <v>9871.58</v>
      </c>
      <c r="K29" s="48">
        <v>36716.699999999997</v>
      </c>
      <c r="L29" s="48">
        <v>93283.3</v>
      </c>
      <c r="M29" s="60" t="str">
        <f>VLOOKUP(B29,[2]FIJO!B$12:M$470,12,0)</f>
        <v>F</v>
      </c>
    </row>
    <row r="30" spans="1:13" x14ac:dyDescent="0.25">
      <c r="A30" s="17">
        <v>19</v>
      </c>
      <c r="B30" s="1" t="s">
        <v>766</v>
      </c>
      <c r="C30" s="1" t="s">
        <v>1267</v>
      </c>
      <c r="D30" s="1" t="s">
        <v>212</v>
      </c>
      <c r="E30" s="28" t="str">
        <f>VLOOKUP(B30,[1]FIJO!$B$12:$E$469,4,0)</f>
        <v>FIJO</v>
      </c>
      <c r="F30" s="48">
        <v>64000</v>
      </c>
      <c r="G30" s="48">
        <v>1836.8</v>
      </c>
      <c r="H30" s="48">
        <v>1945.6</v>
      </c>
      <c r="I30" s="48">
        <v>4239.3999999999996</v>
      </c>
      <c r="J30" s="48">
        <v>25</v>
      </c>
      <c r="K30" s="48">
        <v>8046.7999999999993</v>
      </c>
      <c r="L30" s="48">
        <v>55953.2</v>
      </c>
      <c r="M30" s="60" t="str">
        <f>VLOOKUP(B30,[2]FIJO!B$12:M$470,12,0)</f>
        <v>M</v>
      </c>
    </row>
    <row r="31" spans="1:13" x14ac:dyDescent="0.25">
      <c r="A31" s="17">
        <v>20</v>
      </c>
      <c r="B31" s="1" t="s">
        <v>767</v>
      </c>
      <c r="C31" s="1" t="s">
        <v>239</v>
      </c>
      <c r="D31" s="1" t="s">
        <v>212</v>
      </c>
      <c r="E31" s="28" t="str">
        <f>VLOOKUP(B31,[1]FIJO!$B$12:$E$469,4,0)</f>
        <v>FIJO</v>
      </c>
      <c r="F31" s="48">
        <v>64000</v>
      </c>
      <c r="G31" s="48">
        <v>1836.8</v>
      </c>
      <c r="H31" s="48">
        <v>1945.6</v>
      </c>
      <c r="I31" s="48">
        <v>4239.3999999999996</v>
      </c>
      <c r="J31" s="48">
        <v>25</v>
      </c>
      <c r="K31" s="48">
        <v>8046.7999999999993</v>
      </c>
      <c r="L31" s="48">
        <v>55953.2</v>
      </c>
      <c r="M31" s="60" t="str">
        <f>VLOOKUP(B31,[2]FIJO!B$12:M$470,12,0)</f>
        <v>M</v>
      </c>
    </row>
    <row r="32" spans="1:13" ht="15" customHeight="1" x14ac:dyDescent="0.25">
      <c r="A32" s="17">
        <v>21</v>
      </c>
      <c r="B32" s="1" t="s">
        <v>238</v>
      </c>
      <c r="C32" s="1" t="s">
        <v>1268</v>
      </c>
      <c r="D32" s="1" t="s">
        <v>242</v>
      </c>
      <c r="E32" s="28" t="str">
        <f>VLOOKUP(B32,[1]FIJO!$B$12:$E$469,4,0)</f>
        <v>CARRERA ADMINISTRATIVA</v>
      </c>
      <c r="F32" s="48">
        <v>90000</v>
      </c>
      <c r="G32" s="48">
        <v>2583</v>
      </c>
      <c r="H32" s="48">
        <v>2736</v>
      </c>
      <c r="I32" s="48">
        <v>9753.1200000000008</v>
      </c>
      <c r="J32" s="48">
        <v>25</v>
      </c>
      <c r="K32" s="48">
        <v>15097.12</v>
      </c>
      <c r="L32" s="48">
        <v>74902.880000000005</v>
      </c>
      <c r="M32" s="60" t="str">
        <f>VLOOKUP(B32,[2]FIJO!B$12:M$470,12,0)</f>
        <v>M</v>
      </c>
    </row>
    <row r="33" spans="1:13" x14ac:dyDescent="0.25">
      <c r="A33" s="17">
        <v>22</v>
      </c>
      <c r="B33" s="1" t="s">
        <v>71</v>
      </c>
      <c r="C33" s="1" t="s">
        <v>1269</v>
      </c>
      <c r="D33" s="1" t="s">
        <v>202</v>
      </c>
      <c r="E33" s="28" t="str">
        <f>VLOOKUP(B33,[1]FIJO!$B$12:$E$469,4,0)</f>
        <v>FIJO</v>
      </c>
      <c r="F33" s="48">
        <v>130000</v>
      </c>
      <c r="G33" s="48">
        <v>3731</v>
      </c>
      <c r="H33" s="48">
        <v>3952</v>
      </c>
      <c r="I33" s="48">
        <v>19162.12</v>
      </c>
      <c r="J33" s="48">
        <v>820.3</v>
      </c>
      <c r="K33" s="48">
        <v>27665.42</v>
      </c>
      <c r="L33" s="48">
        <v>102334.58</v>
      </c>
      <c r="M33" s="60" t="str">
        <f>VLOOKUP(B33,[2]FIJO!B$12:M$470,12,0)</f>
        <v>M</v>
      </c>
    </row>
    <row r="34" spans="1:13" x14ac:dyDescent="0.25">
      <c r="A34" s="17">
        <v>23</v>
      </c>
      <c r="B34" s="1" t="s">
        <v>70</v>
      </c>
      <c r="C34" s="1" t="s">
        <v>1270</v>
      </c>
      <c r="D34" s="1" t="s">
        <v>201</v>
      </c>
      <c r="E34" s="28" t="str">
        <f>VLOOKUP(B34,[1]FIJO!$B$12:$E$469,4,0)</f>
        <v>CARRERA ADMINISTRATIVA</v>
      </c>
      <c r="F34" s="48">
        <v>80000</v>
      </c>
      <c r="G34" s="48">
        <v>2296</v>
      </c>
      <c r="H34" s="48">
        <v>2432</v>
      </c>
      <c r="I34" s="48">
        <v>7400.87</v>
      </c>
      <c r="J34" s="48">
        <v>25</v>
      </c>
      <c r="K34" s="48">
        <v>12153.869999999999</v>
      </c>
      <c r="L34" s="48">
        <v>67846.13</v>
      </c>
      <c r="M34" s="60" t="str">
        <f>VLOOKUP(B34,[2]FIJO!B$12:M$470,12,0)</f>
        <v>F</v>
      </c>
    </row>
    <row r="35" spans="1:13" x14ac:dyDescent="0.25">
      <c r="A35" s="17">
        <v>24</v>
      </c>
      <c r="B35" s="1" t="s">
        <v>662</v>
      </c>
      <c r="C35" s="1" t="s">
        <v>51</v>
      </c>
      <c r="D35" s="1" t="s">
        <v>212</v>
      </c>
      <c r="E35" s="28" t="str">
        <f>VLOOKUP(B35,[1]FIJO!$B$12:$E$469,4,0)</f>
        <v>FIJO</v>
      </c>
      <c r="F35" s="48">
        <v>90000</v>
      </c>
      <c r="G35" s="48">
        <v>2583</v>
      </c>
      <c r="H35" s="48">
        <v>2736</v>
      </c>
      <c r="I35" s="48">
        <v>9753.1200000000008</v>
      </c>
      <c r="J35" s="48">
        <v>36025</v>
      </c>
      <c r="K35" s="48">
        <v>51097.120000000003</v>
      </c>
      <c r="L35" s="48">
        <v>38902.879999999997</v>
      </c>
      <c r="M35" s="60" t="str">
        <f>VLOOKUP(B35,[2]FIJO!B$12:M$470,12,0)</f>
        <v>F</v>
      </c>
    </row>
    <row r="36" spans="1:13" x14ac:dyDescent="0.25">
      <c r="A36" s="17">
        <v>25</v>
      </c>
      <c r="B36" s="1" t="s">
        <v>131</v>
      </c>
      <c r="C36" s="1" t="s">
        <v>51</v>
      </c>
      <c r="D36" s="1" t="s">
        <v>193</v>
      </c>
      <c r="E36" s="28" t="str">
        <f>VLOOKUP(B36,[1]FIJO!$B$12:$E$469,4,0)</f>
        <v>FIJO</v>
      </c>
      <c r="F36" s="48">
        <v>175000</v>
      </c>
      <c r="G36" s="48">
        <v>5022.5</v>
      </c>
      <c r="H36" s="48">
        <v>5320</v>
      </c>
      <c r="I36" s="48">
        <v>29352.880000000001</v>
      </c>
      <c r="J36" s="48">
        <v>3988.3500000000004</v>
      </c>
      <c r="K36" s="48">
        <v>43683.73</v>
      </c>
      <c r="L36" s="48">
        <v>131316.26999999999</v>
      </c>
      <c r="M36" s="60" t="str">
        <f>VLOOKUP(B36,[2]FIJO!B$12:M$470,12,0)</f>
        <v>F</v>
      </c>
    </row>
    <row r="37" spans="1:13" x14ac:dyDescent="0.25">
      <c r="A37" s="17">
        <v>26</v>
      </c>
      <c r="B37" s="1" t="s">
        <v>216</v>
      </c>
      <c r="C37" s="1" t="s">
        <v>1271</v>
      </c>
      <c r="D37" s="1" t="s">
        <v>235</v>
      </c>
      <c r="E37" s="28" t="str">
        <f>VLOOKUP(B37,[1]FIJO!$B$12:$E$469,4,0)</f>
        <v>FIJO</v>
      </c>
      <c r="F37" s="48">
        <v>130000</v>
      </c>
      <c r="G37" s="48">
        <v>3731</v>
      </c>
      <c r="H37" s="48">
        <v>3952</v>
      </c>
      <c r="I37" s="48">
        <v>19162.12</v>
      </c>
      <c r="J37" s="48">
        <v>25</v>
      </c>
      <c r="K37" s="48">
        <v>26870.12</v>
      </c>
      <c r="L37" s="48">
        <v>103129.88</v>
      </c>
      <c r="M37" s="60" t="str">
        <f>VLOOKUP(B37,[2]FIJO!B$12:M$470,12,0)</f>
        <v>M</v>
      </c>
    </row>
    <row r="38" spans="1:13" x14ac:dyDescent="0.25">
      <c r="A38" s="17">
        <v>27</v>
      </c>
      <c r="B38" s="1" t="s">
        <v>43</v>
      </c>
      <c r="C38" s="1" t="s">
        <v>1272</v>
      </c>
      <c r="D38" s="1" t="s">
        <v>195</v>
      </c>
      <c r="E38" s="28" t="str">
        <f>VLOOKUP(B38,[1]FIJO!$B$12:$E$469,4,0)</f>
        <v>CARRERA ADMINISTRATIVA</v>
      </c>
      <c r="F38" s="48">
        <v>150000</v>
      </c>
      <c r="G38" s="48">
        <v>4305</v>
      </c>
      <c r="H38" s="48">
        <v>4560</v>
      </c>
      <c r="I38" s="48">
        <v>23866.62</v>
      </c>
      <c r="J38" s="48">
        <v>13430.97</v>
      </c>
      <c r="K38" s="48">
        <v>46162.59</v>
      </c>
      <c r="L38" s="48">
        <v>103837.41</v>
      </c>
      <c r="M38" s="60" t="str">
        <f>VLOOKUP(B38,[2]FIJO!B$12:M$470,12,0)</f>
        <v>F</v>
      </c>
    </row>
    <row r="39" spans="1:13" x14ac:dyDescent="0.25">
      <c r="A39" s="17">
        <v>28</v>
      </c>
      <c r="B39" s="1" t="s">
        <v>72</v>
      </c>
      <c r="C39" s="28" t="s">
        <v>1337</v>
      </c>
      <c r="D39" s="1" t="s">
        <v>198</v>
      </c>
      <c r="E39" s="28" t="str">
        <f>VLOOKUP(B39,[1]FIJO!$B$12:$E$469,4,0)</f>
        <v>FIJO</v>
      </c>
      <c r="F39" s="48">
        <v>70000</v>
      </c>
      <c r="G39" s="48">
        <v>2009</v>
      </c>
      <c r="H39" s="48">
        <v>2128</v>
      </c>
      <c r="I39" s="48">
        <v>5052.99</v>
      </c>
      <c r="J39" s="48">
        <v>8384.4700000000012</v>
      </c>
      <c r="K39" s="48">
        <v>17574.46</v>
      </c>
      <c r="L39" s="48">
        <v>52425.54</v>
      </c>
      <c r="M39" s="60" t="str">
        <f>VLOOKUP(B39,[2]FIJO!B$12:M$470,12,0)</f>
        <v>M</v>
      </c>
    </row>
    <row r="40" spans="1:13" ht="15" customHeight="1" x14ac:dyDescent="0.25">
      <c r="A40" s="17">
        <v>29</v>
      </c>
      <c r="B40" s="1" t="s">
        <v>179</v>
      </c>
      <c r="C40" s="1" t="s">
        <v>721</v>
      </c>
      <c r="D40" s="1" t="s">
        <v>191</v>
      </c>
      <c r="E40" s="28" t="str">
        <f>VLOOKUP(B40,[1]FIJO!$B$12:$E$469,4,0)</f>
        <v>FIJO</v>
      </c>
      <c r="F40" s="48">
        <v>60000</v>
      </c>
      <c r="G40" s="48">
        <v>1722</v>
      </c>
      <c r="H40" s="48">
        <v>1824</v>
      </c>
      <c r="I40" s="48">
        <v>3486.68</v>
      </c>
      <c r="J40" s="48">
        <v>3025</v>
      </c>
      <c r="K40" s="48">
        <v>10057.68</v>
      </c>
      <c r="L40" s="48">
        <v>49942.32</v>
      </c>
      <c r="M40" s="60" t="str">
        <f>VLOOKUP(B40,[2]FIJO!B$12:M$470,12,0)</f>
        <v>M</v>
      </c>
    </row>
    <row r="41" spans="1:13" x14ac:dyDescent="0.25">
      <c r="A41" s="17">
        <v>30</v>
      </c>
      <c r="B41" s="1" t="s">
        <v>165</v>
      </c>
      <c r="C41" s="1" t="s">
        <v>164</v>
      </c>
      <c r="D41" s="1" t="s">
        <v>1113</v>
      </c>
      <c r="E41" s="28" t="str">
        <f>VLOOKUP(B41,[1]FIJO!$B$12:$E$469,4,0)</f>
        <v>FIJO</v>
      </c>
      <c r="F41" s="48">
        <v>80000</v>
      </c>
      <c r="G41" s="48">
        <v>2296</v>
      </c>
      <c r="H41" s="48">
        <v>2432</v>
      </c>
      <c r="I41" s="48">
        <v>7400.87</v>
      </c>
      <c r="J41" s="48">
        <v>14973.24</v>
      </c>
      <c r="K41" s="48">
        <v>27102.11</v>
      </c>
      <c r="L41" s="48">
        <v>52897.89</v>
      </c>
      <c r="M41" s="60" t="str">
        <f>VLOOKUP(B41,[2]FIJO!B$12:M$470,12,0)</f>
        <v>F</v>
      </c>
    </row>
    <row r="42" spans="1:13" x14ac:dyDescent="0.25">
      <c r="A42" s="17">
        <v>31</v>
      </c>
      <c r="B42" s="1" t="s">
        <v>1031</v>
      </c>
      <c r="C42" s="1" t="s">
        <v>44</v>
      </c>
      <c r="D42" s="1" t="s">
        <v>1347</v>
      </c>
      <c r="E42" s="28" t="str">
        <f>VLOOKUP(B42,[1]FIJO!$B$12:$E$469,4,0)</f>
        <v>FIJO</v>
      </c>
      <c r="F42" s="48">
        <v>80000</v>
      </c>
      <c r="G42" s="48">
        <v>2296</v>
      </c>
      <c r="H42" s="48">
        <v>2432</v>
      </c>
      <c r="I42" s="48">
        <v>7400.87</v>
      </c>
      <c r="J42" s="48">
        <v>25</v>
      </c>
      <c r="K42" s="48">
        <v>12153.869999999999</v>
      </c>
      <c r="L42" s="48">
        <v>67846.13</v>
      </c>
      <c r="M42" s="60" t="str">
        <f>VLOOKUP(B42,[2]FIJO!B$12:M$470,12,0)</f>
        <v>F</v>
      </c>
    </row>
    <row r="43" spans="1:13" x14ac:dyDescent="0.25">
      <c r="A43" s="17">
        <v>32</v>
      </c>
      <c r="B43" s="1" t="s">
        <v>1097</v>
      </c>
      <c r="C43" s="1" t="s">
        <v>1256</v>
      </c>
      <c r="D43" s="1" t="s">
        <v>200</v>
      </c>
      <c r="E43" s="28" t="s">
        <v>968</v>
      </c>
      <c r="F43" s="48">
        <v>100000</v>
      </c>
      <c r="G43" s="48">
        <v>2870</v>
      </c>
      <c r="H43" s="48">
        <v>3040</v>
      </c>
      <c r="I43" s="48">
        <v>12105.37</v>
      </c>
      <c r="J43" s="48">
        <v>25</v>
      </c>
      <c r="K43" s="48">
        <v>18040.370000000003</v>
      </c>
      <c r="L43" s="48">
        <v>81959.63</v>
      </c>
      <c r="M43" s="60" t="str">
        <f>VLOOKUP(B43,[2]FIJO!B$12:M$470,12,0)</f>
        <v>F</v>
      </c>
    </row>
    <row r="44" spans="1:13" x14ac:dyDescent="0.25">
      <c r="A44" s="17">
        <v>33</v>
      </c>
      <c r="B44" s="1" t="s">
        <v>36</v>
      </c>
      <c r="C44" s="1" t="s">
        <v>1257</v>
      </c>
      <c r="D44" s="1" t="s">
        <v>193</v>
      </c>
      <c r="E44" s="28" t="str">
        <f>VLOOKUP(B44,[1]FIJO!$B$12:$E$469,4,0)</f>
        <v>FIJO</v>
      </c>
      <c r="F44" s="48">
        <v>75000</v>
      </c>
      <c r="G44" s="48">
        <v>2152.5</v>
      </c>
      <c r="H44" s="48">
        <v>2280</v>
      </c>
      <c r="I44" s="48">
        <v>6309.38</v>
      </c>
      <c r="J44" s="48">
        <v>25</v>
      </c>
      <c r="K44" s="48">
        <v>10766.880000000001</v>
      </c>
      <c r="L44" s="48">
        <v>64233.119999999995</v>
      </c>
      <c r="M44" s="60" t="str">
        <f>VLOOKUP(B44,[2]FIJO!B$12:M$470,12,0)</f>
        <v>F</v>
      </c>
    </row>
    <row r="45" spans="1:13" ht="15.75" customHeight="1" x14ac:dyDescent="0.25">
      <c r="A45" s="17">
        <v>34</v>
      </c>
      <c r="B45" s="1" t="s">
        <v>764</v>
      </c>
      <c r="C45" s="1" t="s">
        <v>46</v>
      </c>
      <c r="D45" s="1" t="s">
        <v>212</v>
      </c>
      <c r="E45" s="28" t="str">
        <f>VLOOKUP(B45,[1]FIJO!$B$12:$E$469,4,0)</f>
        <v>FIJO</v>
      </c>
      <c r="F45" s="48">
        <v>135000</v>
      </c>
      <c r="G45" s="48">
        <v>3874.5</v>
      </c>
      <c r="H45" s="48">
        <v>4104</v>
      </c>
      <c r="I45" s="48">
        <v>20338.240000000002</v>
      </c>
      <c r="J45" s="48">
        <v>13525</v>
      </c>
      <c r="K45" s="48">
        <v>41841.740000000005</v>
      </c>
      <c r="L45" s="48">
        <v>93158.26</v>
      </c>
      <c r="M45" s="60" t="str">
        <f>VLOOKUP(B45,[2]FIJO!B$12:M$470,12,0)</f>
        <v>M</v>
      </c>
    </row>
    <row r="46" spans="1:13" ht="15.75" customHeight="1" x14ac:dyDescent="0.25">
      <c r="A46" s="17">
        <v>35</v>
      </c>
      <c r="B46" s="1" t="s">
        <v>163</v>
      </c>
      <c r="C46" s="1" t="s">
        <v>46</v>
      </c>
      <c r="D46" s="1" t="s">
        <v>1341</v>
      </c>
      <c r="E46" s="28" t="str">
        <f>VLOOKUP(B46,[1]FIJO!$B$12:$E$469,4,0)</f>
        <v>FIJO</v>
      </c>
      <c r="F46" s="48">
        <v>275000</v>
      </c>
      <c r="G46" s="48">
        <v>7892.5</v>
      </c>
      <c r="H46" s="48">
        <v>5685.41</v>
      </c>
      <c r="I46" s="48">
        <v>53938.39</v>
      </c>
      <c r="J46" s="48">
        <v>25</v>
      </c>
      <c r="K46" s="48">
        <v>67541.3</v>
      </c>
      <c r="L46" s="48">
        <v>207458.7</v>
      </c>
      <c r="M46" s="60" t="str">
        <f>VLOOKUP(B46,[2]FIJO!B$12:M$470,12,0)</f>
        <v>M</v>
      </c>
    </row>
    <row r="47" spans="1:13" ht="15.75" customHeight="1" x14ac:dyDescent="0.25">
      <c r="A47" s="17">
        <v>36</v>
      </c>
      <c r="B47" s="1" t="s">
        <v>227</v>
      </c>
      <c r="C47" s="1" t="s">
        <v>46</v>
      </c>
      <c r="D47" s="1" t="s">
        <v>819</v>
      </c>
      <c r="E47" s="28" t="str">
        <f>VLOOKUP(B47,[1]FIJO!$B$12:$E$469,4,0)</f>
        <v>CARRERA ADMINISTRATIVA</v>
      </c>
      <c r="F47" s="48">
        <v>100000</v>
      </c>
      <c r="G47" s="48">
        <v>2870</v>
      </c>
      <c r="H47" s="48">
        <v>3040</v>
      </c>
      <c r="I47" s="48">
        <v>12105.37</v>
      </c>
      <c r="J47" s="48">
        <v>25</v>
      </c>
      <c r="K47" s="48">
        <v>18040.370000000003</v>
      </c>
      <c r="L47" s="48">
        <v>81959.63</v>
      </c>
      <c r="M47" s="60" t="str">
        <f>VLOOKUP(B47,[2]FIJO!B$12:M$470,12,0)</f>
        <v>M</v>
      </c>
    </row>
    <row r="48" spans="1:13" ht="15" customHeight="1" x14ac:dyDescent="0.25">
      <c r="A48" s="17">
        <v>37</v>
      </c>
      <c r="B48" s="1" t="s">
        <v>223</v>
      </c>
      <c r="C48" s="1" t="s">
        <v>46</v>
      </c>
      <c r="D48" s="1" t="s">
        <v>235</v>
      </c>
      <c r="E48" s="28" t="str">
        <f>VLOOKUP(B48,[1]FIJO!$B$12:$E$469,4,0)</f>
        <v>FIJO</v>
      </c>
      <c r="F48" s="48">
        <v>100000</v>
      </c>
      <c r="G48" s="48">
        <v>2870</v>
      </c>
      <c r="H48" s="48">
        <v>3040</v>
      </c>
      <c r="I48" s="48">
        <v>12105.37</v>
      </c>
      <c r="J48" s="48">
        <v>3206.2</v>
      </c>
      <c r="K48" s="48">
        <v>21221.570000000003</v>
      </c>
      <c r="L48" s="48">
        <v>78778.429999999993</v>
      </c>
      <c r="M48" s="60" t="str">
        <f>VLOOKUP(B48,[2]FIJO!B$12:M$470,12,0)</f>
        <v>M</v>
      </c>
    </row>
    <row r="49" spans="1:13" ht="15" customHeight="1" x14ac:dyDescent="0.25">
      <c r="A49" s="17">
        <v>38</v>
      </c>
      <c r="B49" s="1" t="s">
        <v>249</v>
      </c>
      <c r="C49" s="1" t="s">
        <v>46</v>
      </c>
      <c r="D49" s="1" t="s">
        <v>1344</v>
      </c>
      <c r="E49" s="28" t="str">
        <f>VLOOKUP(B49,[1]FIJO!$B$12:$E$469,4,0)</f>
        <v>FIJO</v>
      </c>
      <c r="F49" s="48">
        <v>90000</v>
      </c>
      <c r="G49" s="48">
        <v>2583</v>
      </c>
      <c r="H49" s="48">
        <v>2736</v>
      </c>
      <c r="I49" s="48">
        <v>9753.1200000000008</v>
      </c>
      <c r="J49" s="48">
        <v>5834.71</v>
      </c>
      <c r="K49" s="48">
        <v>20906.830000000002</v>
      </c>
      <c r="L49" s="48">
        <v>69093.17</v>
      </c>
      <c r="M49" s="60" t="str">
        <f>VLOOKUP(B49,[2]FIJO!B$12:M$470,12,0)</f>
        <v>M</v>
      </c>
    </row>
    <row r="50" spans="1:13" x14ac:dyDescent="0.25">
      <c r="A50" s="17">
        <v>39</v>
      </c>
      <c r="B50" s="1" t="s">
        <v>125</v>
      </c>
      <c r="C50" s="1" t="s">
        <v>124</v>
      </c>
      <c r="D50" s="1" t="s">
        <v>0</v>
      </c>
      <c r="E50" s="28" t="str">
        <f>VLOOKUP(B50,[1]FIJO!$B$12:$E$469,4,0)</f>
        <v>CARRERA ADMINISTRATIVA</v>
      </c>
      <c r="F50" s="48">
        <v>80000</v>
      </c>
      <c r="G50" s="48">
        <v>2296</v>
      </c>
      <c r="H50" s="48">
        <v>2432</v>
      </c>
      <c r="I50" s="48">
        <v>7400.87</v>
      </c>
      <c r="J50" s="48">
        <v>1615.6</v>
      </c>
      <c r="K50" s="48">
        <v>13744.47</v>
      </c>
      <c r="L50" s="48">
        <v>66255.53</v>
      </c>
      <c r="M50" s="60" t="str">
        <f>VLOOKUP(B50,[2]FIJO!B$12:M$470,12,0)</f>
        <v>F</v>
      </c>
    </row>
    <row r="51" spans="1:13" x14ac:dyDescent="0.25">
      <c r="A51" s="17">
        <v>40</v>
      </c>
      <c r="B51" s="1" t="s">
        <v>114</v>
      </c>
      <c r="C51" s="1" t="s">
        <v>34</v>
      </c>
      <c r="D51" s="1" t="s">
        <v>191</v>
      </c>
      <c r="E51" s="28" t="str">
        <f>VLOOKUP(B51,[1]FIJO!$B$12:$E$469,4,0)</f>
        <v>FIJO</v>
      </c>
      <c r="F51" s="48">
        <v>40000</v>
      </c>
      <c r="G51" s="48">
        <v>1148</v>
      </c>
      <c r="H51" s="48">
        <v>1216</v>
      </c>
      <c r="I51" s="48">
        <v>442.65</v>
      </c>
      <c r="J51" s="48">
        <v>25</v>
      </c>
      <c r="K51" s="48">
        <v>2831.65</v>
      </c>
      <c r="L51" s="48">
        <v>37168.35</v>
      </c>
      <c r="M51" s="60" t="str">
        <f>VLOOKUP(B51,[2]FIJO!B$12:M$470,12,0)</f>
        <v>M</v>
      </c>
    </row>
    <row r="52" spans="1:13" x14ac:dyDescent="0.25">
      <c r="A52" s="17">
        <v>41</v>
      </c>
      <c r="B52" s="1" t="s">
        <v>89</v>
      </c>
      <c r="C52" s="1" t="s">
        <v>88</v>
      </c>
      <c r="D52" s="1" t="s">
        <v>820</v>
      </c>
      <c r="E52" s="28" t="str">
        <f>VLOOKUP(B52,[1]FIJO!$B$12:$E$469,4,0)</f>
        <v>FIJO</v>
      </c>
      <c r="F52" s="48">
        <v>70000</v>
      </c>
      <c r="G52" s="48">
        <v>2009</v>
      </c>
      <c r="H52" s="48">
        <v>2128</v>
      </c>
      <c r="I52" s="48">
        <v>4737.5</v>
      </c>
      <c r="J52" s="48">
        <v>3179.9</v>
      </c>
      <c r="K52" s="48">
        <v>12054.4</v>
      </c>
      <c r="L52" s="48">
        <v>57945.599999999999</v>
      </c>
      <c r="M52" s="60" t="str">
        <f>VLOOKUP(B52,[2]FIJO!B$12:M$470,12,0)</f>
        <v>F</v>
      </c>
    </row>
    <row r="53" spans="1:13" x14ac:dyDescent="0.25">
      <c r="A53" s="17">
        <v>42</v>
      </c>
      <c r="B53" s="1" t="s">
        <v>989</v>
      </c>
      <c r="C53" s="1" t="s">
        <v>1258</v>
      </c>
      <c r="D53" s="1" t="s">
        <v>1341</v>
      </c>
      <c r="E53" s="28" t="str">
        <f>VLOOKUP(B53,[1]FIJO!$B$12:$E$469,4,0)</f>
        <v>CONFIANZA</v>
      </c>
      <c r="F53" s="48">
        <v>112000</v>
      </c>
      <c r="G53" s="48">
        <v>3214.4</v>
      </c>
      <c r="H53" s="48">
        <v>3404.8</v>
      </c>
      <c r="I53" s="48">
        <v>6789.17</v>
      </c>
      <c r="J53" s="48">
        <v>3179.9</v>
      </c>
      <c r="K53" s="48">
        <v>16588.27</v>
      </c>
      <c r="L53" s="48">
        <v>95411.73</v>
      </c>
      <c r="M53" s="60" t="str">
        <f>VLOOKUP(B53,[2]FIJO!B$12:M$470,12,0)</f>
        <v>F</v>
      </c>
    </row>
    <row r="54" spans="1:13" x14ac:dyDescent="0.25">
      <c r="A54" s="17">
        <v>43</v>
      </c>
      <c r="B54" s="1" t="s">
        <v>77</v>
      </c>
      <c r="C54" s="1" t="s">
        <v>6</v>
      </c>
      <c r="D54" s="1" t="s">
        <v>1341</v>
      </c>
      <c r="E54" s="28" t="str">
        <f>VLOOKUP(B54,[1]FIJO!$B$12:$E$469,4,0)</f>
        <v>CONFIANZA</v>
      </c>
      <c r="F54" s="48">
        <v>160000</v>
      </c>
      <c r="G54" s="48">
        <v>4592</v>
      </c>
      <c r="H54" s="48">
        <v>4864</v>
      </c>
      <c r="I54" s="48">
        <v>26218.87</v>
      </c>
      <c r="J54" s="48">
        <v>27058.15</v>
      </c>
      <c r="K54" s="48">
        <v>62733.02</v>
      </c>
      <c r="L54" s="48">
        <v>97266.98000000001</v>
      </c>
      <c r="M54" s="60" t="str">
        <f>VLOOKUP(B54,[2]FIJO!B$12:M$470,12,0)</f>
        <v>F</v>
      </c>
    </row>
    <row r="55" spans="1:13" x14ac:dyDescent="0.25">
      <c r="A55" s="17">
        <v>44</v>
      </c>
      <c r="B55" s="1" t="s">
        <v>250</v>
      </c>
      <c r="C55" s="1" t="s">
        <v>855</v>
      </c>
      <c r="D55" s="1" t="s">
        <v>1344</v>
      </c>
      <c r="E55" s="28" t="str">
        <f>VLOOKUP(B55,[1]FIJO!$B$12:$E$469,4,0)</f>
        <v>FIJO</v>
      </c>
      <c r="F55" s="48">
        <v>75000</v>
      </c>
      <c r="G55" s="48">
        <v>2152.5</v>
      </c>
      <c r="H55" s="48">
        <v>2280</v>
      </c>
      <c r="I55" s="48">
        <v>6309.38</v>
      </c>
      <c r="J55" s="48">
        <v>15662.35</v>
      </c>
      <c r="K55" s="48">
        <v>26404.230000000003</v>
      </c>
      <c r="L55" s="48">
        <v>48595.77</v>
      </c>
      <c r="M55" s="60" t="str">
        <f>VLOOKUP(B55,[2]FIJO!B$12:M$470,12,0)</f>
        <v>F</v>
      </c>
    </row>
    <row r="56" spans="1:13" ht="15" customHeight="1" x14ac:dyDescent="0.25">
      <c r="A56" s="17">
        <v>45</v>
      </c>
      <c r="B56" s="1" t="s">
        <v>87</v>
      </c>
      <c r="C56" s="1" t="s">
        <v>1259</v>
      </c>
      <c r="D56" s="1" t="s">
        <v>212</v>
      </c>
      <c r="E56" s="28" t="str">
        <f>VLOOKUP(B56,[1]FIJO!$B$12:$E$469,4,0)</f>
        <v>FIJO</v>
      </c>
      <c r="F56" s="48">
        <v>80000</v>
      </c>
      <c r="G56" s="48">
        <v>2296</v>
      </c>
      <c r="H56" s="48">
        <v>2432</v>
      </c>
      <c r="I56" s="48">
        <v>7400.87</v>
      </c>
      <c r="J56" s="48">
        <v>6025</v>
      </c>
      <c r="K56" s="48">
        <v>18153.87</v>
      </c>
      <c r="L56" s="48">
        <v>61846.130000000005</v>
      </c>
      <c r="M56" s="60" t="str">
        <f>VLOOKUP(B56,[2]FIJO!B$12:M$470,12,0)</f>
        <v>F</v>
      </c>
    </row>
    <row r="57" spans="1:13" ht="15" customHeight="1" x14ac:dyDescent="0.25">
      <c r="A57" s="17">
        <v>46</v>
      </c>
      <c r="B57" s="1" t="s">
        <v>35</v>
      </c>
      <c r="C57" s="1" t="s">
        <v>34</v>
      </c>
      <c r="D57" s="1" t="s">
        <v>191</v>
      </c>
      <c r="E57" s="28" t="str">
        <f>VLOOKUP(B57,[1]FIJO!$B$12:$E$469,4,0)</f>
        <v>FIJO</v>
      </c>
      <c r="F57" s="48">
        <v>40000</v>
      </c>
      <c r="G57" s="48">
        <v>1148</v>
      </c>
      <c r="H57" s="48">
        <v>1216</v>
      </c>
      <c r="I57" s="48">
        <v>442.65</v>
      </c>
      <c r="J57" s="48">
        <v>25</v>
      </c>
      <c r="K57" s="48">
        <v>2831.65</v>
      </c>
      <c r="L57" s="48">
        <v>37168.35</v>
      </c>
      <c r="M57" s="60" t="str">
        <f>VLOOKUP(B57,[2]FIJO!B$12:M$470,12,0)</f>
        <v>M</v>
      </c>
    </row>
    <row r="58" spans="1:13" x14ac:dyDescent="0.25">
      <c r="A58" s="17">
        <v>47</v>
      </c>
      <c r="B58" s="1" t="s">
        <v>824</v>
      </c>
      <c r="C58" s="1" t="s">
        <v>1260</v>
      </c>
      <c r="D58" s="1" t="s">
        <v>212</v>
      </c>
      <c r="E58" s="28" t="str">
        <f>VLOOKUP(B58,[1]FIJO!$B$12:$E$469,4,0)</f>
        <v>CONFIANZA</v>
      </c>
      <c r="F58" s="48">
        <v>150000</v>
      </c>
      <c r="G58" s="48">
        <v>4305</v>
      </c>
      <c r="H58" s="48">
        <v>4560</v>
      </c>
      <c r="I58" s="48">
        <v>23866.62</v>
      </c>
      <c r="J58" s="48">
        <v>25</v>
      </c>
      <c r="K58" s="48">
        <v>32756.62</v>
      </c>
      <c r="L58" s="48">
        <v>117243.38</v>
      </c>
      <c r="M58" s="60" t="str">
        <f>VLOOKUP(B58,[2]FIJO!B$12:M$470,12,0)</f>
        <v>M</v>
      </c>
    </row>
    <row r="59" spans="1:13" x14ac:dyDescent="0.25">
      <c r="A59" s="17">
        <v>48</v>
      </c>
      <c r="B59" s="1" t="s">
        <v>40</v>
      </c>
      <c r="C59" s="1" t="s">
        <v>1261</v>
      </c>
      <c r="D59" s="1" t="s">
        <v>1341</v>
      </c>
      <c r="E59" s="28" t="str">
        <f>VLOOKUP(B59,[1]FIJO!$B$12:$E$469,4,0)</f>
        <v>CONFIANZA</v>
      </c>
      <c r="F59" s="48">
        <v>200000</v>
      </c>
      <c r="G59" s="48">
        <v>5740</v>
      </c>
      <c r="H59" s="48">
        <v>5685.41</v>
      </c>
      <c r="I59" s="48">
        <v>35726.519999999997</v>
      </c>
      <c r="J59" s="48">
        <v>16217.94</v>
      </c>
      <c r="K59" s="48">
        <v>63369.869999999995</v>
      </c>
      <c r="L59" s="48">
        <v>136630.13</v>
      </c>
      <c r="M59" s="60" t="str">
        <f>VLOOKUP(B59,[2]FIJO!B$12:M$470,12,0)</f>
        <v>F</v>
      </c>
    </row>
    <row r="60" spans="1:13" x14ac:dyDescent="0.25">
      <c r="A60" s="17">
        <v>49</v>
      </c>
      <c r="B60" s="1" t="s">
        <v>969</v>
      </c>
      <c r="C60" s="1" t="s">
        <v>1316</v>
      </c>
      <c r="D60" s="1" t="s">
        <v>1341</v>
      </c>
      <c r="E60" s="28" t="str">
        <f>VLOOKUP(B60,[1]FIJO!$B$12:$E$469,4,0)</f>
        <v>FIJO</v>
      </c>
      <c r="F60" s="48">
        <v>140000</v>
      </c>
      <c r="G60" s="48">
        <v>4018</v>
      </c>
      <c r="H60" s="48">
        <v>4256</v>
      </c>
      <c r="I60" s="48">
        <v>1207.3499999999999</v>
      </c>
      <c r="J60" s="48">
        <v>1602.45</v>
      </c>
      <c r="K60" s="48">
        <v>11083.800000000001</v>
      </c>
      <c r="L60" s="48">
        <v>128916.2</v>
      </c>
      <c r="M60" s="60" t="str">
        <f>VLOOKUP(B60,[2]FIJO!B$12:M$470,12,0)</f>
        <v>F</v>
      </c>
    </row>
    <row r="61" spans="1:13" x14ac:dyDescent="0.25">
      <c r="A61" s="17">
        <v>50</v>
      </c>
      <c r="B61" s="1" t="s">
        <v>845</v>
      </c>
      <c r="C61" s="1" t="s">
        <v>274</v>
      </c>
      <c r="D61" s="1" t="s">
        <v>1341</v>
      </c>
      <c r="E61" s="28" t="str">
        <f>VLOOKUP(B61,[1]FIJO!$B$12:$E$469,4,0)</f>
        <v>CONFIANZA</v>
      </c>
      <c r="F61" s="48">
        <v>150000</v>
      </c>
      <c r="G61" s="48">
        <v>4305</v>
      </c>
      <c r="H61" s="48">
        <v>4560</v>
      </c>
      <c r="I61" s="48">
        <v>23866.62</v>
      </c>
      <c r="J61" s="48">
        <v>25</v>
      </c>
      <c r="K61" s="48">
        <v>32756.62</v>
      </c>
      <c r="L61" s="48">
        <v>117243.38</v>
      </c>
      <c r="M61" s="60" t="str">
        <f>VLOOKUP(B61,[2]FIJO!B$12:M$470,12,0)</f>
        <v>F</v>
      </c>
    </row>
    <row r="62" spans="1:13" x14ac:dyDescent="0.25">
      <c r="A62" s="17">
        <v>51</v>
      </c>
      <c r="B62" s="1" t="s">
        <v>895</v>
      </c>
      <c r="C62" s="1" t="s">
        <v>274</v>
      </c>
      <c r="D62" s="1" t="s">
        <v>1341</v>
      </c>
      <c r="E62" s="28" t="str">
        <f>VLOOKUP(B62,[1]FIJO!$B$12:$E$469,4,0)</f>
        <v>CONFIANZA</v>
      </c>
      <c r="F62" s="48">
        <v>175000</v>
      </c>
      <c r="G62" s="48">
        <v>5022.5</v>
      </c>
      <c r="H62" s="48">
        <v>5320</v>
      </c>
      <c r="I62" s="48">
        <v>29747.24</v>
      </c>
      <c r="J62" s="48">
        <v>25</v>
      </c>
      <c r="K62" s="48">
        <v>40114.740000000005</v>
      </c>
      <c r="L62" s="48">
        <v>134885.26</v>
      </c>
      <c r="M62" s="60" t="str">
        <f>VLOOKUP(B62,[2]FIJO!B$12:M$470,12,0)</f>
        <v>M</v>
      </c>
    </row>
    <row r="63" spans="1:13" x14ac:dyDescent="0.25">
      <c r="A63" s="17">
        <v>52</v>
      </c>
      <c r="B63" s="1" t="s">
        <v>372</v>
      </c>
      <c r="C63" s="1" t="s">
        <v>274</v>
      </c>
      <c r="D63" s="1" t="s">
        <v>1341</v>
      </c>
      <c r="E63" s="28" t="s">
        <v>1322</v>
      </c>
      <c r="F63" s="48">
        <v>200000</v>
      </c>
      <c r="G63" s="48">
        <v>5740</v>
      </c>
      <c r="H63" s="48">
        <v>5685.41</v>
      </c>
      <c r="I63" s="48">
        <v>35726.519999999997</v>
      </c>
      <c r="J63" s="48">
        <v>13285.39</v>
      </c>
      <c r="K63" s="48">
        <v>60437.319999999992</v>
      </c>
      <c r="L63" s="48">
        <v>139562.68</v>
      </c>
      <c r="M63" s="60" t="s">
        <v>380</v>
      </c>
    </row>
    <row r="64" spans="1:13" x14ac:dyDescent="0.25">
      <c r="A64" s="17">
        <v>53</v>
      </c>
      <c r="B64" s="1" t="s">
        <v>741</v>
      </c>
      <c r="C64" s="1" t="s">
        <v>274</v>
      </c>
      <c r="D64" s="1" t="s">
        <v>212</v>
      </c>
      <c r="E64" s="28" t="str">
        <f>VLOOKUP(B64,[1]FIJO!$B$12:$E$469,4,0)</f>
        <v>FIJO</v>
      </c>
      <c r="F64" s="48">
        <v>120000</v>
      </c>
      <c r="G64" s="48">
        <v>3444</v>
      </c>
      <c r="H64" s="48">
        <v>3648</v>
      </c>
      <c r="I64" s="48">
        <v>16809.87</v>
      </c>
      <c r="J64" s="48">
        <v>25</v>
      </c>
      <c r="K64" s="48">
        <v>23926.87</v>
      </c>
      <c r="L64" s="48">
        <v>96073.13</v>
      </c>
      <c r="M64" s="60" t="str">
        <f>VLOOKUP(B64,[2]FIJO!B$12:M$470,12,0)</f>
        <v>M</v>
      </c>
    </row>
    <row r="65" spans="1:13" x14ac:dyDescent="0.25">
      <c r="A65" s="17">
        <v>54</v>
      </c>
      <c r="B65" s="1" t="s">
        <v>844</v>
      </c>
      <c r="C65" s="1" t="s">
        <v>1262</v>
      </c>
      <c r="D65" s="1" t="s">
        <v>1341</v>
      </c>
      <c r="E65" s="28" t="str">
        <f>VLOOKUP(B65,[1]FIJO!$B$12:$E$469,4,0)</f>
        <v>CONFIANZA</v>
      </c>
      <c r="F65" s="48">
        <v>175000</v>
      </c>
      <c r="G65" s="48">
        <v>5022.5</v>
      </c>
      <c r="H65" s="48">
        <v>5320</v>
      </c>
      <c r="I65" s="48">
        <v>29747.24</v>
      </c>
      <c r="J65" s="48">
        <v>25</v>
      </c>
      <c r="K65" s="48">
        <v>40114.740000000005</v>
      </c>
      <c r="L65" s="48">
        <v>134885.26</v>
      </c>
      <c r="M65" s="60" t="str">
        <f>VLOOKUP(B65,[2]FIJO!B$12:M$470,12,0)</f>
        <v>M</v>
      </c>
    </row>
    <row r="66" spans="1:13" x14ac:dyDescent="0.25">
      <c r="A66" s="17">
        <v>55</v>
      </c>
      <c r="B66" s="1" t="s">
        <v>683</v>
      </c>
      <c r="C66" s="1" t="s">
        <v>1263</v>
      </c>
      <c r="D66" s="1" t="s">
        <v>1341</v>
      </c>
      <c r="E66" s="28" t="str">
        <f>VLOOKUP(B66,[1]FIJO!$B$12:$E$469,4,0)</f>
        <v>CONFIANZA</v>
      </c>
      <c r="F66" s="48">
        <v>150000</v>
      </c>
      <c r="G66" s="48">
        <v>4305</v>
      </c>
      <c r="H66" s="48">
        <v>4560</v>
      </c>
      <c r="I66" s="48">
        <v>23866.62</v>
      </c>
      <c r="J66" s="48">
        <v>25</v>
      </c>
      <c r="K66" s="48">
        <v>32756.62</v>
      </c>
      <c r="L66" s="48">
        <v>117243.38</v>
      </c>
      <c r="M66" s="60" t="str">
        <f>VLOOKUP(B66,[2]FIJO!B$12:M$470,12,0)</f>
        <v>M</v>
      </c>
    </row>
    <row r="67" spans="1:13" ht="15" customHeight="1" x14ac:dyDescent="0.25">
      <c r="A67" s="17">
        <v>56</v>
      </c>
      <c r="B67" s="1" t="s">
        <v>92</v>
      </c>
      <c r="C67" s="1" t="s">
        <v>91</v>
      </c>
      <c r="D67" s="1" t="s">
        <v>204</v>
      </c>
      <c r="E67" s="28" t="str">
        <f>VLOOKUP(B67,[1]FIJO!$B$12:$E$469,4,0)</f>
        <v>CARRERA ADMINISTRATIVA</v>
      </c>
      <c r="F67" s="48">
        <v>85000</v>
      </c>
      <c r="G67" s="48">
        <v>2439.5</v>
      </c>
      <c r="H67" s="48">
        <v>2584</v>
      </c>
      <c r="I67" s="48">
        <v>8576.99</v>
      </c>
      <c r="J67" s="48">
        <v>8956.86</v>
      </c>
      <c r="K67" s="48">
        <v>22557.35</v>
      </c>
      <c r="L67" s="48">
        <v>62442.65</v>
      </c>
      <c r="M67" s="60" t="str">
        <f>VLOOKUP(B67,[2]FIJO!B$12:M$470,12,0)</f>
        <v>M</v>
      </c>
    </row>
    <row r="68" spans="1:13" x14ac:dyDescent="0.25">
      <c r="A68" s="17">
        <v>57</v>
      </c>
      <c r="B68" s="1" t="s">
        <v>765</v>
      </c>
      <c r="C68" s="1" t="s">
        <v>1273</v>
      </c>
      <c r="D68" s="1" t="s">
        <v>212</v>
      </c>
      <c r="E68" s="28" t="str">
        <f>VLOOKUP(B68,[1]FIJO!$B$12:$E$469,4,0)</f>
        <v>CARRERA ADMINISTRATIVA</v>
      </c>
      <c r="F68" s="48">
        <v>135000</v>
      </c>
      <c r="G68" s="48">
        <v>3874.5</v>
      </c>
      <c r="H68" s="48">
        <v>4104</v>
      </c>
      <c r="I68" s="48">
        <v>20338.240000000002</v>
      </c>
      <c r="J68" s="48">
        <v>25</v>
      </c>
      <c r="K68" s="48">
        <v>28341.74</v>
      </c>
      <c r="L68" s="48">
        <v>106658.26</v>
      </c>
      <c r="M68" s="60" t="str">
        <f>VLOOKUP(B68,[2]FIJO!B$12:M$470,12,0)</f>
        <v>F</v>
      </c>
    </row>
    <row r="69" spans="1:13" x14ac:dyDescent="0.25">
      <c r="A69" s="17">
        <v>58</v>
      </c>
      <c r="B69" s="1" t="s">
        <v>816</v>
      </c>
      <c r="C69" s="1" t="s">
        <v>693</v>
      </c>
      <c r="D69" s="1" t="s">
        <v>212</v>
      </c>
      <c r="E69" s="28" t="str">
        <f>VLOOKUP(B69,[1]FIJO!$B$12:$E$469,4,0)</f>
        <v>CARRERA ADMINISTRATIVA</v>
      </c>
      <c r="F69" s="48">
        <v>60000</v>
      </c>
      <c r="G69" s="48">
        <v>1722</v>
      </c>
      <c r="H69" s="48">
        <v>1824</v>
      </c>
      <c r="I69" s="48">
        <v>3486.68</v>
      </c>
      <c r="J69" s="48">
        <v>25</v>
      </c>
      <c r="K69" s="48">
        <v>7057.68</v>
      </c>
      <c r="L69" s="48">
        <v>52942.32</v>
      </c>
      <c r="M69" s="60" t="str">
        <f>VLOOKUP(B69,[2]FIJO!B$12:M$470,12,0)</f>
        <v>F</v>
      </c>
    </row>
    <row r="70" spans="1:13" x14ac:dyDescent="0.25">
      <c r="A70" s="17">
        <v>59</v>
      </c>
      <c r="B70" s="1" t="s">
        <v>1315</v>
      </c>
      <c r="C70" s="1" t="s">
        <v>253</v>
      </c>
      <c r="D70" s="1" t="s">
        <v>235</v>
      </c>
      <c r="E70" s="28" t="str">
        <f>VLOOKUP(B70,[1]FIJO!$B$12:$E$469,4,0)</f>
        <v>CARRERA ADMINISTRATIVA</v>
      </c>
      <c r="F70" s="48">
        <v>60000</v>
      </c>
      <c r="G70" s="48">
        <v>1722</v>
      </c>
      <c r="H70" s="48">
        <v>1824</v>
      </c>
      <c r="I70" s="48">
        <v>3486.68</v>
      </c>
      <c r="J70" s="48">
        <v>25</v>
      </c>
      <c r="K70" s="48">
        <v>7057.68</v>
      </c>
      <c r="L70" s="48">
        <v>52942.32</v>
      </c>
      <c r="M70" s="60" t="s">
        <v>381</v>
      </c>
    </row>
    <row r="71" spans="1:13" x14ac:dyDescent="0.25">
      <c r="A71" s="17">
        <v>60</v>
      </c>
      <c r="B71" s="1" t="s">
        <v>1086</v>
      </c>
      <c r="C71" s="1" t="s">
        <v>1076</v>
      </c>
      <c r="D71" s="1" t="s">
        <v>235</v>
      </c>
      <c r="E71" s="28" t="str">
        <f>VLOOKUP(B71,[1]FIJO!$B$12:$E$469,4,0)</f>
        <v>FIJO</v>
      </c>
      <c r="F71" s="48">
        <v>40000</v>
      </c>
      <c r="G71" s="48">
        <v>1148</v>
      </c>
      <c r="H71" s="48">
        <v>1216</v>
      </c>
      <c r="I71" s="48">
        <v>442.65</v>
      </c>
      <c r="J71" s="48">
        <v>10025</v>
      </c>
      <c r="K71" s="48">
        <v>12831.65</v>
      </c>
      <c r="L71" s="48">
        <v>27168.35</v>
      </c>
      <c r="M71" s="60" t="str">
        <f>VLOOKUP(B71,[2]FIJO!B$12:M$470,12,0)</f>
        <v>M</v>
      </c>
    </row>
    <row r="72" spans="1:13" x14ac:dyDescent="0.25">
      <c r="A72" s="17">
        <v>61</v>
      </c>
      <c r="B72" s="1" t="s">
        <v>187</v>
      </c>
      <c r="C72" s="1" t="s">
        <v>186</v>
      </c>
      <c r="D72" s="1" t="s">
        <v>205</v>
      </c>
      <c r="E72" s="28" t="str">
        <f>VLOOKUP(B72,[1]FIJO!$B$12:$E$469,4,0)</f>
        <v>FIJO</v>
      </c>
      <c r="F72" s="48">
        <v>55000</v>
      </c>
      <c r="G72" s="48">
        <v>1578.5</v>
      </c>
      <c r="H72" s="48">
        <v>1672</v>
      </c>
      <c r="I72" s="48">
        <v>2559.6799999999998</v>
      </c>
      <c r="J72" s="48">
        <v>5160.8999999999996</v>
      </c>
      <c r="K72" s="48">
        <v>10971.08</v>
      </c>
      <c r="L72" s="48">
        <v>44028.92</v>
      </c>
      <c r="M72" s="60" t="str">
        <f>VLOOKUP(B72,[2]FIJO!B$12:M$470,12,0)</f>
        <v>M</v>
      </c>
    </row>
    <row r="73" spans="1:13" x14ac:dyDescent="0.25">
      <c r="A73" s="17">
        <v>62</v>
      </c>
      <c r="B73" s="1" t="s">
        <v>155</v>
      </c>
      <c r="C73" s="1" t="s">
        <v>154</v>
      </c>
      <c r="D73" s="1" t="s">
        <v>191</v>
      </c>
      <c r="E73" s="28" t="str">
        <f>VLOOKUP(B73,[1]FIJO!$B$12:$E$469,4,0)</f>
        <v>FIJO</v>
      </c>
      <c r="F73" s="48">
        <v>80000</v>
      </c>
      <c r="G73" s="48">
        <v>2296</v>
      </c>
      <c r="H73" s="48">
        <v>2432</v>
      </c>
      <c r="I73" s="48">
        <v>7400.87</v>
      </c>
      <c r="J73" s="48">
        <v>25</v>
      </c>
      <c r="K73" s="48">
        <v>12153.869999999999</v>
      </c>
      <c r="L73" s="48">
        <v>67846.13</v>
      </c>
      <c r="M73" s="60" t="str">
        <f>VLOOKUP(B73,[2]FIJO!B$12:M$470,12,0)</f>
        <v>M</v>
      </c>
    </row>
    <row r="74" spans="1:13" x14ac:dyDescent="0.25">
      <c r="A74" s="17">
        <v>63</v>
      </c>
      <c r="B74" s="1" t="s">
        <v>150</v>
      </c>
      <c r="C74" s="1" t="s">
        <v>324</v>
      </c>
      <c r="D74" s="1" t="s">
        <v>0</v>
      </c>
      <c r="E74" s="28" t="str">
        <f>VLOOKUP(B74,[1]FIJO!$B$12:$E$469,4,0)</f>
        <v>FIJO</v>
      </c>
      <c r="F74" s="48">
        <v>70000</v>
      </c>
      <c r="G74" s="48">
        <v>2009</v>
      </c>
      <c r="H74" s="48">
        <v>2128</v>
      </c>
      <c r="I74" s="48">
        <v>5368.48</v>
      </c>
      <c r="J74" s="48">
        <v>2410.9</v>
      </c>
      <c r="K74" s="48">
        <v>11916.38</v>
      </c>
      <c r="L74" s="48">
        <v>58083.62</v>
      </c>
      <c r="M74" s="60" t="str">
        <f>VLOOKUP(B74,[2]FIJO!B$12:M$470,12,0)</f>
        <v>F</v>
      </c>
    </row>
    <row r="75" spans="1:13" x14ac:dyDescent="0.25">
      <c r="A75" s="17">
        <v>64</v>
      </c>
      <c r="B75" s="1" t="s">
        <v>679</v>
      </c>
      <c r="C75" s="1" t="s">
        <v>1274</v>
      </c>
      <c r="D75" s="1" t="s">
        <v>196</v>
      </c>
      <c r="E75" s="28" t="str">
        <f>VLOOKUP(B75,[1]FIJO!$B$12:$E$469,4,0)</f>
        <v>CARRERA ADMINISTRATIVA</v>
      </c>
      <c r="F75" s="48">
        <v>60000</v>
      </c>
      <c r="G75" s="48">
        <v>1722</v>
      </c>
      <c r="H75" s="48">
        <v>1824</v>
      </c>
      <c r="I75" s="48">
        <v>3486.68</v>
      </c>
      <c r="J75" s="48">
        <v>1825</v>
      </c>
      <c r="K75" s="48">
        <v>8857.68</v>
      </c>
      <c r="L75" s="48">
        <v>51142.32</v>
      </c>
      <c r="M75" s="60" t="str">
        <f>VLOOKUP(B75,[2]FIJO!B$12:M$470,12,0)</f>
        <v>M</v>
      </c>
    </row>
    <row r="76" spans="1:13" x14ac:dyDescent="0.25">
      <c r="A76" s="17">
        <v>65</v>
      </c>
      <c r="B76" s="1" t="s">
        <v>147</v>
      </c>
      <c r="C76" s="1" t="s">
        <v>146</v>
      </c>
      <c r="D76" s="1" t="s">
        <v>1341</v>
      </c>
      <c r="E76" s="28" t="str">
        <f>VLOOKUP(B76,[1]FIJO!$B$12:$E$469,4,0)</f>
        <v>FIJO</v>
      </c>
      <c r="F76" s="48">
        <v>150000</v>
      </c>
      <c r="G76" s="48">
        <v>4305</v>
      </c>
      <c r="H76" s="48">
        <v>4560</v>
      </c>
      <c r="I76" s="48">
        <v>23866.62</v>
      </c>
      <c r="J76" s="48">
        <v>25</v>
      </c>
      <c r="K76" s="48">
        <v>32756.62</v>
      </c>
      <c r="L76" s="48">
        <v>117243.38</v>
      </c>
      <c r="M76" s="60" t="str">
        <f>VLOOKUP(B76,[2]FIJO!B$12:M$470,12,0)</f>
        <v>M</v>
      </c>
    </row>
    <row r="77" spans="1:13" x14ac:dyDescent="0.25">
      <c r="A77" s="17">
        <v>66</v>
      </c>
      <c r="B77" s="1" t="s">
        <v>215</v>
      </c>
      <c r="C77" s="1" t="s">
        <v>214</v>
      </c>
      <c r="D77" s="1" t="s">
        <v>234</v>
      </c>
      <c r="E77" s="28" t="str">
        <f>VLOOKUP(B77,[1]FIJO!$B$12:$E$469,4,0)</f>
        <v>FIJO</v>
      </c>
      <c r="F77" s="48">
        <v>60000</v>
      </c>
      <c r="G77" s="48">
        <v>1722</v>
      </c>
      <c r="H77" s="48">
        <v>1824</v>
      </c>
      <c r="I77" s="48">
        <v>2855.7</v>
      </c>
      <c r="J77" s="48">
        <v>7050.48</v>
      </c>
      <c r="K77" s="48">
        <v>13452.18</v>
      </c>
      <c r="L77" s="48">
        <v>46547.82</v>
      </c>
      <c r="M77" s="60" t="str">
        <f>VLOOKUP(B77,[2]FIJO!B$12:M$470,12,0)</f>
        <v>M</v>
      </c>
    </row>
    <row r="78" spans="1:13" x14ac:dyDescent="0.25">
      <c r="A78" s="17">
        <v>67</v>
      </c>
      <c r="B78" s="1" t="s">
        <v>684</v>
      </c>
      <c r="C78" s="1" t="s">
        <v>427</v>
      </c>
      <c r="D78" s="1" t="s">
        <v>1342</v>
      </c>
      <c r="E78" s="28" t="str">
        <f>VLOOKUP(B78,[1]FIJO!$B$12:$E$469,4,0)</f>
        <v>FIJO</v>
      </c>
      <c r="F78" s="48">
        <v>55000</v>
      </c>
      <c r="G78" s="48">
        <v>1578.5</v>
      </c>
      <c r="H78" s="48">
        <v>1672</v>
      </c>
      <c r="I78" s="48">
        <v>2559.6799999999998</v>
      </c>
      <c r="J78" s="48">
        <v>25</v>
      </c>
      <c r="K78" s="48">
        <v>5835.18</v>
      </c>
      <c r="L78" s="48">
        <v>49164.82</v>
      </c>
      <c r="M78" s="60" t="str">
        <f>VLOOKUP(B78,[2]FIJO!B$12:M$470,12,0)</f>
        <v>M</v>
      </c>
    </row>
    <row r="79" spans="1:13" x14ac:dyDescent="0.25">
      <c r="A79" s="17">
        <v>68</v>
      </c>
      <c r="B79" s="1" t="s">
        <v>621</v>
      </c>
      <c r="C79" s="1" t="s">
        <v>427</v>
      </c>
      <c r="D79" s="1" t="s">
        <v>194</v>
      </c>
      <c r="E79" s="28" t="str">
        <f>VLOOKUP(B79,[1]FIJO!$B$12:$E$469,4,0)</f>
        <v>FIJO</v>
      </c>
      <c r="F79" s="48">
        <v>55000</v>
      </c>
      <c r="G79" s="48">
        <v>1578.5</v>
      </c>
      <c r="H79" s="48">
        <v>1672</v>
      </c>
      <c r="I79" s="48">
        <v>2559.6799999999998</v>
      </c>
      <c r="J79" s="48">
        <v>4642.21</v>
      </c>
      <c r="K79" s="48">
        <v>10452.39</v>
      </c>
      <c r="L79" s="48">
        <v>44547.61</v>
      </c>
      <c r="M79" s="60" t="str">
        <f>VLOOKUP(B79,[2]FIJO!B$12:M$470,12,0)</f>
        <v>M</v>
      </c>
    </row>
    <row r="80" spans="1:13" x14ac:dyDescent="0.25">
      <c r="A80" s="17">
        <v>69</v>
      </c>
      <c r="B80" s="1" t="s">
        <v>1084</v>
      </c>
      <c r="C80" s="1" t="s">
        <v>427</v>
      </c>
      <c r="D80" s="1" t="s">
        <v>235</v>
      </c>
      <c r="E80" s="28" t="str">
        <f>VLOOKUP(B80,[1]FIJO!$B$12:$E$469,4,0)</f>
        <v>FIJO</v>
      </c>
      <c r="F80" s="48">
        <v>70000</v>
      </c>
      <c r="G80" s="48">
        <v>2009</v>
      </c>
      <c r="H80" s="48">
        <v>2128</v>
      </c>
      <c r="I80" s="48"/>
      <c r="J80" s="48">
        <v>4925</v>
      </c>
      <c r="K80" s="48">
        <v>9062</v>
      </c>
      <c r="L80" s="48">
        <v>60938</v>
      </c>
      <c r="M80" s="60" t="str">
        <f>VLOOKUP(B80,[2]FIJO!B$12:M$470,12,0)</f>
        <v>M</v>
      </c>
    </row>
    <row r="81" spans="1:13" x14ac:dyDescent="0.25">
      <c r="A81" s="17">
        <v>70</v>
      </c>
      <c r="B81" s="1" t="s">
        <v>1085</v>
      </c>
      <c r="C81" s="1" t="s">
        <v>427</v>
      </c>
      <c r="D81" s="1" t="s">
        <v>235</v>
      </c>
      <c r="E81" s="28" t="str">
        <f>VLOOKUP(B81,[1]FIJO!$B$12:$E$469,4,0)</f>
        <v>FIJO</v>
      </c>
      <c r="F81" s="48">
        <v>70000</v>
      </c>
      <c r="G81" s="48">
        <v>2009</v>
      </c>
      <c r="H81" s="48">
        <v>2128</v>
      </c>
      <c r="I81" s="48"/>
      <c r="J81" s="48">
        <v>10525</v>
      </c>
      <c r="K81" s="48">
        <v>14662</v>
      </c>
      <c r="L81" s="48">
        <v>55338</v>
      </c>
      <c r="M81" s="60" t="str">
        <f>VLOOKUP(B81,[2]FIJO!B$12:M$470,12,0)</f>
        <v>M</v>
      </c>
    </row>
    <row r="82" spans="1:13" x14ac:dyDescent="0.25">
      <c r="A82" s="17">
        <v>71</v>
      </c>
      <c r="B82" s="1" t="s">
        <v>868</v>
      </c>
      <c r="C82" s="1" t="s">
        <v>427</v>
      </c>
      <c r="D82" s="1" t="s">
        <v>235</v>
      </c>
      <c r="E82" s="28" t="str">
        <f>VLOOKUP(B82,[1]FIJO!$B$12:$E$469,4,0)</f>
        <v>FIJO</v>
      </c>
      <c r="F82" s="48">
        <v>70000</v>
      </c>
      <c r="G82" s="48">
        <v>2009</v>
      </c>
      <c r="H82" s="48">
        <v>2128</v>
      </c>
      <c r="I82" s="48">
        <v>5368.48</v>
      </c>
      <c r="J82" s="48">
        <v>3964.0699999999997</v>
      </c>
      <c r="K82" s="48">
        <v>13469.55</v>
      </c>
      <c r="L82" s="48">
        <v>56530.45</v>
      </c>
      <c r="M82" s="60" t="str">
        <f>VLOOKUP(B82,[2]FIJO!B$12:M$470,12,0)</f>
        <v>M</v>
      </c>
    </row>
    <row r="83" spans="1:13" x14ac:dyDescent="0.25">
      <c r="A83" s="17">
        <v>72</v>
      </c>
      <c r="B83" s="1" t="s">
        <v>173</v>
      </c>
      <c r="C83" s="1" t="s">
        <v>172</v>
      </c>
      <c r="D83" s="1" t="s">
        <v>189</v>
      </c>
      <c r="E83" s="28" t="str">
        <f>VLOOKUP(B83,[1]FIJO!$B$12:$E$469,4,0)</f>
        <v>FIJO</v>
      </c>
      <c r="F83" s="48">
        <v>60000</v>
      </c>
      <c r="G83" s="48">
        <v>1722</v>
      </c>
      <c r="H83" s="48">
        <v>1824</v>
      </c>
      <c r="I83" s="48">
        <v>3486.68</v>
      </c>
      <c r="J83" s="48">
        <v>6346.43</v>
      </c>
      <c r="K83" s="48">
        <v>13379.11</v>
      </c>
      <c r="L83" s="48">
        <v>46620.89</v>
      </c>
      <c r="M83" s="60" t="str">
        <f>VLOOKUP(B83,[2]FIJO!B$12:M$470,12,0)</f>
        <v>M</v>
      </c>
    </row>
    <row r="84" spans="1:13" x14ac:dyDescent="0.25">
      <c r="A84" s="17">
        <v>73</v>
      </c>
      <c r="B84" s="1" t="s">
        <v>897</v>
      </c>
      <c r="C84" s="1" t="s">
        <v>1275</v>
      </c>
      <c r="D84" s="1" t="s">
        <v>194</v>
      </c>
      <c r="E84" s="28" t="str">
        <f>VLOOKUP(B84,[1]FIJO!$B$12:$E$469,4,0)</f>
        <v>FIJO</v>
      </c>
      <c r="F84" s="48">
        <v>50000</v>
      </c>
      <c r="G84" s="48">
        <v>1435</v>
      </c>
      <c r="H84" s="48">
        <v>1520</v>
      </c>
      <c r="I84" s="48"/>
      <c r="J84" s="48">
        <v>7063.62</v>
      </c>
      <c r="K84" s="48">
        <v>10018.619999999999</v>
      </c>
      <c r="L84" s="48">
        <v>39981.380000000005</v>
      </c>
      <c r="M84" s="60" t="str">
        <f>VLOOKUP(B84,[2]FIJO!B$12:M$470,12,0)</f>
        <v>M</v>
      </c>
    </row>
    <row r="85" spans="1:13" x14ac:dyDescent="0.25">
      <c r="A85" s="17">
        <v>74</v>
      </c>
      <c r="B85" s="1" t="s">
        <v>1231</v>
      </c>
      <c r="C85" s="1" t="s">
        <v>117</v>
      </c>
      <c r="D85" s="1" t="s">
        <v>194</v>
      </c>
      <c r="E85" s="28" t="s">
        <v>738</v>
      </c>
      <c r="F85" s="48">
        <v>50000</v>
      </c>
      <c r="G85" s="48">
        <v>1435</v>
      </c>
      <c r="H85" s="48">
        <v>1520</v>
      </c>
      <c r="I85" s="48">
        <v>1617.38</v>
      </c>
      <c r="J85" s="48">
        <v>1602.45</v>
      </c>
      <c r="K85" s="48">
        <v>6174.83</v>
      </c>
      <c r="L85" s="48">
        <v>43825.17</v>
      </c>
      <c r="M85" s="60" t="s">
        <v>380</v>
      </c>
    </row>
    <row r="86" spans="1:13" ht="15" customHeight="1" x14ac:dyDescent="0.25">
      <c r="A86" s="17">
        <v>75</v>
      </c>
      <c r="B86" s="1" t="s">
        <v>608</v>
      </c>
      <c r="C86" s="1" t="s">
        <v>117</v>
      </c>
      <c r="D86" s="1" t="s">
        <v>194</v>
      </c>
      <c r="E86" s="28" t="str">
        <f>VLOOKUP(B86,[1]FIJO!$B$12:$E$469,4,0)</f>
        <v>FIJO</v>
      </c>
      <c r="F86" s="48">
        <v>55000</v>
      </c>
      <c r="G86" s="48">
        <v>1578.5</v>
      </c>
      <c r="H86" s="48">
        <v>1672</v>
      </c>
      <c r="I86" s="48">
        <v>2559.6799999999998</v>
      </c>
      <c r="J86" s="48">
        <v>13699.63</v>
      </c>
      <c r="K86" s="48">
        <v>19509.809999999998</v>
      </c>
      <c r="L86" s="48">
        <v>35490.19</v>
      </c>
      <c r="M86" s="60" t="str">
        <f>VLOOKUP(B86,[2]FIJO!B$12:M$470,12,0)</f>
        <v>M</v>
      </c>
    </row>
    <row r="87" spans="1:13" x14ac:dyDescent="0.25">
      <c r="A87" s="17">
        <v>76</v>
      </c>
      <c r="B87" s="1" t="s">
        <v>611</v>
      </c>
      <c r="C87" s="1" t="s">
        <v>117</v>
      </c>
      <c r="D87" s="1" t="s">
        <v>1342</v>
      </c>
      <c r="E87" s="28" t="str">
        <f>VLOOKUP(B87,[1]FIJO!$B$12:$E$469,4,0)</f>
        <v>FIJO</v>
      </c>
      <c r="F87" s="48">
        <v>60000</v>
      </c>
      <c r="G87" s="48">
        <v>1722</v>
      </c>
      <c r="H87" s="48">
        <v>1824</v>
      </c>
      <c r="I87" s="48">
        <v>3486.68</v>
      </c>
      <c r="J87" s="48">
        <v>25</v>
      </c>
      <c r="K87" s="48">
        <v>7057.68</v>
      </c>
      <c r="L87" s="48">
        <v>52942.32</v>
      </c>
      <c r="M87" s="60" t="str">
        <f>VLOOKUP(B87,[2]FIJO!B$12:M$470,12,0)</f>
        <v>M</v>
      </c>
    </row>
    <row r="88" spans="1:13" x14ac:dyDescent="0.25">
      <c r="A88" s="17">
        <v>77</v>
      </c>
      <c r="B88" s="1" t="s">
        <v>330</v>
      </c>
      <c r="C88" s="1" t="s">
        <v>117</v>
      </c>
      <c r="D88" s="1" t="s">
        <v>189</v>
      </c>
      <c r="E88" s="28" t="str">
        <f>VLOOKUP(B88,[1]FIJO!$B$12:$E$469,4,0)</f>
        <v>FIJO</v>
      </c>
      <c r="F88" s="48">
        <v>60000</v>
      </c>
      <c r="G88" s="48">
        <v>1722</v>
      </c>
      <c r="H88" s="48">
        <v>1824</v>
      </c>
      <c r="I88" s="48">
        <v>3486.68</v>
      </c>
      <c r="J88" s="48">
        <v>9267.4399999999987</v>
      </c>
      <c r="K88" s="48">
        <v>16300.119999999999</v>
      </c>
      <c r="L88" s="48">
        <v>43699.880000000005</v>
      </c>
      <c r="M88" s="60" t="str">
        <f>VLOOKUP(B88,[2]FIJO!B$12:M$470,12,0)</f>
        <v>F</v>
      </c>
    </row>
    <row r="89" spans="1:13" x14ac:dyDescent="0.25">
      <c r="A89" s="17">
        <v>78</v>
      </c>
      <c r="B89" s="1" t="s">
        <v>1051</v>
      </c>
      <c r="C89" s="1" t="s">
        <v>117</v>
      </c>
      <c r="D89" s="1" t="s">
        <v>189</v>
      </c>
      <c r="E89" s="28" t="str">
        <f>VLOOKUP(B89,[1]FIJO!$B$12:$E$469,4,0)</f>
        <v>FIJO</v>
      </c>
      <c r="F89" s="48">
        <v>50000</v>
      </c>
      <c r="G89" s="48">
        <v>1435</v>
      </c>
      <c r="H89" s="48">
        <v>1520</v>
      </c>
      <c r="I89" s="48">
        <v>1854</v>
      </c>
      <c r="J89" s="48">
        <v>2086.9700000000003</v>
      </c>
      <c r="K89" s="48">
        <v>6895.97</v>
      </c>
      <c r="L89" s="48">
        <v>43104.03</v>
      </c>
      <c r="M89" s="60" t="str">
        <f>VLOOKUP(B89,[2]FIJO!B$12:M$470,12,0)</f>
        <v>F</v>
      </c>
    </row>
    <row r="90" spans="1:13" x14ac:dyDescent="0.25">
      <c r="A90" s="17">
        <v>79</v>
      </c>
      <c r="B90" s="1" t="s">
        <v>118</v>
      </c>
      <c r="C90" s="1" t="s">
        <v>117</v>
      </c>
      <c r="D90" s="1" t="s">
        <v>189</v>
      </c>
      <c r="E90" s="28" t="str">
        <f>VLOOKUP(B90,[1]FIJO!$B$12:$E$469,4,0)</f>
        <v>FIJO</v>
      </c>
      <c r="F90" s="48">
        <v>50000</v>
      </c>
      <c r="G90" s="48">
        <v>1435</v>
      </c>
      <c r="H90" s="48">
        <v>1520</v>
      </c>
      <c r="I90" s="48">
        <v>1854</v>
      </c>
      <c r="J90" s="48">
        <v>25</v>
      </c>
      <c r="K90" s="48">
        <v>4834</v>
      </c>
      <c r="L90" s="48">
        <v>45166</v>
      </c>
      <c r="M90" s="60" t="str">
        <f>VLOOKUP(B90,[2]FIJO!B$12:M$470,12,0)</f>
        <v>M</v>
      </c>
    </row>
    <row r="91" spans="1:13" x14ac:dyDescent="0.25">
      <c r="A91" s="17">
        <v>80</v>
      </c>
      <c r="B91" s="1" t="s">
        <v>247</v>
      </c>
      <c r="C91" s="1" t="s">
        <v>117</v>
      </c>
      <c r="D91" s="1" t="s">
        <v>1344</v>
      </c>
      <c r="E91" s="28" t="str">
        <f>VLOOKUP(B91,[1]FIJO!$B$12:$E$469,4,0)</f>
        <v>FIJO</v>
      </c>
      <c r="F91" s="48">
        <v>50000</v>
      </c>
      <c r="G91" s="48">
        <v>1435</v>
      </c>
      <c r="H91" s="48">
        <v>1520</v>
      </c>
      <c r="I91" s="48"/>
      <c r="J91" s="48">
        <v>6328.82</v>
      </c>
      <c r="K91" s="48">
        <v>9283.82</v>
      </c>
      <c r="L91" s="48">
        <v>40716.18</v>
      </c>
      <c r="M91" s="60" t="str">
        <f>VLOOKUP(B91,[2]FIJO!B$12:M$470,12,0)</f>
        <v>M</v>
      </c>
    </row>
    <row r="92" spans="1:13" x14ac:dyDescent="0.25">
      <c r="A92" s="17">
        <v>81</v>
      </c>
      <c r="B92" s="1" t="s">
        <v>1219</v>
      </c>
      <c r="C92" s="1" t="s">
        <v>117</v>
      </c>
      <c r="D92" s="1" t="s">
        <v>235</v>
      </c>
      <c r="E92" s="28" t="s">
        <v>738</v>
      </c>
      <c r="F92" s="48">
        <v>55000</v>
      </c>
      <c r="G92" s="48">
        <v>1578.5</v>
      </c>
      <c r="H92" s="48">
        <v>1672</v>
      </c>
      <c r="I92" s="48">
        <v>2559.6799999999998</v>
      </c>
      <c r="J92" s="48">
        <v>25</v>
      </c>
      <c r="K92" s="48">
        <v>5835.18</v>
      </c>
      <c r="L92" s="48">
        <v>49164.82</v>
      </c>
      <c r="M92" s="60" t="s">
        <v>380</v>
      </c>
    </row>
    <row r="93" spans="1:13" x14ac:dyDescent="0.25">
      <c r="A93" s="17">
        <v>82</v>
      </c>
      <c r="B93" s="1" t="s">
        <v>1240</v>
      </c>
      <c r="C93" s="1" t="s">
        <v>117</v>
      </c>
      <c r="D93" s="1" t="s">
        <v>194</v>
      </c>
      <c r="E93" s="28" t="s">
        <v>738</v>
      </c>
      <c r="F93" s="48">
        <v>55000</v>
      </c>
      <c r="G93" s="48">
        <v>1578.5</v>
      </c>
      <c r="H93" s="48">
        <v>1672</v>
      </c>
      <c r="I93" s="48">
        <v>2559.6799999999998</v>
      </c>
      <c r="J93" s="48">
        <v>4440.33</v>
      </c>
      <c r="K93" s="48">
        <v>10250.51</v>
      </c>
      <c r="L93" s="48">
        <v>44749.49</v>
      </c>
      <c r="M93" s="60" t="s">
        <v>380</v>
      </c>
    </row>
    <row r="94" spans="1:13" x14ac:dyDescent="0.25">
      <c r="A94" s="17">
        <v>83</v>
      </c>
      <c r="B94" s="1" t="s">
        <v>336</v>
      </c>
      <c r="C94" s="1" t="s">
        <v>117</v>
      </c>
      <c r="D94" s="1" t="s">
        <v>189</v>
      </c>
      <c r="E94" s="28" t="str">
        <f>VLOOKUP(B94,[1]FIJO!$B$12:$E$469,4,0)</f>
        <v>FIJO</v>
      </c>
      <c r="F94" s="48">
        <v>50000</v>
      </c>
      <c r="G94" s="48">
        <v>1435</v>
      </c>
      <c r="H94" s="48">
        <v>1520</v>
      </c>
      <c r="I94" s="48">
        <v>1854</v>
      </c>
      <c r="J94" s="48">
        <v>11113.16</v>
      </c>
      <c r="K94" s="48">
        <v>15922.16</v>
      </c>
      <c r="L94" s="48">
        <v>34077.839999999997</v>
      </c>
      <c r="M94" s="60" t="str">
        <f>VLOOKUP(B94,[2]FIJO!B$12:M$470,12,0)</f>
        <v>M</v>
      </c>
    </row>
    <row r="95" spans="1:13" x14ac:dyDescent="0.25">
      <c r="A95" s="17">
        <v>84</v>
      </c>
      <c r="B95" s="1" t="s">
        <v>144</v>
      </c>
      <c r="C95" s="1" t="s">
        <v>980</v>
      </c>
      <c r="D95" s="1" t="s">
        <v>189</v>
      </c>
      <c r="E95" s="28" t="str">
        <f>VLOOKUP(B95,[1]FIJO!$B$12:$E$469,4,0)</f>
        <v>FIJO</v>
      </c>
      <c r="F95" s="48">
        <v>50000</v>
      </c>
      <c r="G95" s="48">
        <v>1435</v>
      </c>
      <c r="H95" s="48">
        <v>1520</v>
      </c>
      <c r="I95" s="48">
        <v>1854</v>
      </c>
      <c r="J95" s="48">
        <v>7032.85</v>
      </c>
      <c r="K95" s="48">
        <v>11841.85</v>
      </c>
      <c r="L95" s="48">
        <v>38158.15</v>
      </c>
      <c r="M95" s="60" t="str">
        <f>VLOOKUP(B95,[2]FIJO!B$12:M$470,12,0)</f>
        <v>M</v>
      </c>
    </row>
    <row r="96" spans="1:13" x14ac:dyDescent="0.25">
      <c r="A96" s="17">
        <v>85</v>
      </c>
      <c r="B96" s="1" t="s">
        <v>606</v>
      </c>
      <c r="C96" s="1" t="s">
        <v>980</v>
      </c>
      <c r="D96" s="1" t="s">
        <v>194</v>
      </c>
      <c r="E96" s="28" t="str">
        <f>VLOOKUP(B96,[1]FIJO!$B$12:$E$469,4,0)</f>
        <v>FIJO</v>
      </c>
      <c r="F96" s="48">
        <v>40000</v>
      </c>
      <c r="G96" s="48">
        <v>1148</v>
      </c>
      <c r="H96" s="48">
        <v>1216</v>
      </c>
      <c r="I96" s="48">
        <v>442.65</v>
      </c>
      <c r="J96" s="48">
        <v>11285</v>
      </c>
      <c r="K96" s="48">
        <v>14091.65</v>
      </c>
      <c r="L96" s="48">
        <v>25908.35</v>
      </c>
      <c r="M96" s="60" t="str">
        <f>VLOOKUP(B96,[2]FIJO!B$12:M$470,12,0)</f>
        <v>F</v>
      </c>
    </row>
    <row r="97" spans="1:13" x14ac:dyDescent="0.25">
      <c r="A97" s="17">
        <v>86</v>
      </c>
      <c r="B97" s="1" t="s">
        <v>80</v>
      </c>
      <c r="C97" s="1" t="s">
        <v>980</v>
      </c>
      <c r="D97" s="1" t="s">
        <v>189</v>
      </c>
      <c r="E97" s="28" t="str">
        <f>VLOOKUP(B97,[1]FIJO!$B$12:$E$469,4,0)</f>
        <v>FIJO</v>
      </c>
      <c r="F97" s="48">
        <v>40000</v>
      </c>
      <c r="G97" s="48">
        <v>1148</v>
      </c>
      <c r="H97" s="48">
        <v>1216</v>
      </c>
      <c r="I97" s="48">
        <v>442.65</v>
      </c>
      <c r="J97" s="48">
        <v>2218.25</v>
      </c>
      <c r="K97" s="48">
        <v>5024.8999999999996</v>
      </c>
      <c r="L97" s="48">
        <v>34975.1</v>
      </c>
      <c r="M97" s="60" t="str">
        <f>VLOOKUP(B97,[2]FIJO!B$12:M$470,12,0)</f>
        <v>F</v>
      </c>
    </row>
    <row r="98" spans="1:13" x14ac:dyDescent="0.25">
      <c r="A98" s="17">
        <v>87</v>
      </c>
      <c r="B98" s="1" t="s">
        <v>899</v>
      </c>
      <c r="C98" s="1" t="s">
        <v>980</v>
      </c>
      <c r="D98" s="1" t="s">
        <v>189</v>
      </c>
      <c r="E98" s="28" t="str">
        <f>VLOOKUP(B98,[1]FIJO!$B$12:$E$469,4,0)</f>
        <v>FIJO</v>
      </c>
      <c r="F98" s="48">
        <v>40000</v>
      </c>
      <c r="G98" s="48">
        <v>1148</v>
      </c>
      <c r="H98" s="48">
        <v>1216</v>
      </c>
      <c r="I98" s="48"/>
      <c r="J98" s="48">
        <v>4537.8500000000004</v>
      </c>
      <c r="K98" s="48">
        <v>6901.85</v>
      </c>
      <c r="L98" s="48">
        <v>33098.15</v>
      </c>
      <c r="M98" s="60" t="str">
        <f>VLOOKUP(B98,[2]FIJO!B$12:M$470,12,0)</f>
        <v>F</v>
      </c>
    </row>
    <row r="99" spans="1:13" x14ac:dyDescent="0.25">
      <c r="A99" s="17">
        <v>88</v>
      </c>
      <c r="B99" s="1" t="s">
        <v>106</v>
      </c>
      <c r="C99" s="1" t="s">
        <v>105</v>
      </c>
      <c r="D99" s="1" t="s">
        <v>191</v>
      </c>
      <c r="E99" s="28" t="str">
        <f>VLOOKUP(B99,[1]FIJO!$B$12:$E$469,4,0)</f>
        <v>FIJO</v>
      </c>
      <c r="F99" s="48">
        <v>100000</v>
      </c>
      <c r="G99" s="48">
        <v>2870</v>
      </c>
      <c r="H99" s="48">
        <v>3040</v>
      </c>
      <c r="I99" s="48">
        <v>12105.37</v>
      </c>
      <c r="J99" s="48">
        <v>25</v>
      </c>
      <c r="K99" s="48">
        <v>18040.370000000003</v>
      </c>
      <c r="L99" s="48">
        <v>81959.63</v>
      </c>
      <c r="M99" s="60" t="str">
        <f>VLOOKUP(B99,[2]FIJO!B$12:M$470,12,0)</f>
        <v>M</v>
      </c>
    </row>
    <row r="100" spans="1:13" x14ac:dyDescent="0.25">
      <c r="A100" s="17">
        <v>89</v>
      </c>
      <c r="B100" s="1" t="s">
        <v>171</v>
      </c>
      <c r="C100" s="1" t="s">
        <v>1276</v>
      </c>
      <c r="D100" s="1" t="s">
        <v>207</v>
      </c>
      <c r="E100" s="28" t="str">
        <f>VLOOKUP(B100,[1]FIJO!$B$12:$E$469,4,0)</f>
        <v>FIJO</v>
      </c>
      <c r="F100" s="48">
        <v>60000</v>
      </c>
      <c r="G100" s="48">
        <v>1722</v>
      </c>
      <c r="H100" s="48">
        <v>1824</v>
      </c>
      <c r="I100" s="48">
        <v>3486.68</v>
      </c>
      <c r="J100" s="48">
        <v>25</v>
      </c>
      <c r="K100" s="48">
        <v>7057.68</v>
      </c>
      <c r="L100" s="48">
        <v>52942.32</v>
      </c>
      <c r="M100" s="60" t="str">
        <f>VLOOKUP(B100,[2]FIJO!B$12:M$470,12,0)</f>
        <v>M</v>
      </c>
    </row>
    <row r="101" spans="1:13" x14ac:dyDescent="0.25">
      <c r="A101" s="17">
        <v>90</v>
      </c>
      <c r="B101" s="1" t="s">
        <v>869</v>
      </c>
      <c r="C101" s="1" t="s">
        <v>1276</v>
      </c>
      <c r="D101" s="1" t="s">
        <v>235</v>
      </c>
      <c r="E101" s="28" t="str">
        <f>VLOOKUP(B101,[1]FIJO!$B$12:$E$469,4,0)</f>
        <v>FIJO</v>
      </c>
      <c r="F101" s="48">
        <v>60000</v>
      </c>
      <c r="G101" s="48">
        <v>1722</v>
      </c>
      <c r="H101" s="48">
        <v>1824</v>
      </c>
      <c r="I101" s="48"/>
      <c r="J101" s="48">
        <v>25</v>
      </c>
      <c r="K101" s="48">
        <v>3571</v>
      </c>
      <c r="L101" s="48">
        <v>56429</v>
      </c>
      <c r="M101" s="60" t="str">
        <f>VLOOKUP(B101,[2]FIJO!B$12:M$470,12,0)</f>
        <v>M</v>
      </c>
    </row>
    <row r="102" spans="1:13" x14ac:dyDescent="0.25">
      <c r="A102" s="17">
        <v>91</v>
      </c>
      <c r="B102" s="1" t="s">
        <v>75</v>
      </c>
      <c r="C102" s="1" t="s">
        <v>22</v>
      </c>
      <c r="D102" s="1" t="s">
        <v>188</v>
      </c>
      <c r="E102" s="28" t="str">
        <f>VLOOKUP(B102,[1]FIJO!$B$12:$E$469,4,0)</f>
        <v>FIJO</v>
      </c>
      <c r="F102" s="48">
        <v>70000</v>
      </c>
      <c r="G102" s="48">
        <v>2009</v>
      </c>
      <c r="H102" s="48">
        <v>2128</v>
      </c>
      <c r="I102" s="48">
        <v>5368.48</v>
      </c>
      <c r="J102" s="48">
        <v>11225</v>
      </c>
      <c r="K102" s="48">
        <v>20730.48</v>
      </c>
      <c r="L102" s="48">
        <v>49269.520000000004</v>
      </c>
      <c r="M102" s="60" t="str">
        <f>VLOOKUP(B102,[2]FIJO!B$12:M$470,12,0)</f>
        <v>F</v>
      </c>
    </row>
    <row r="103" spans="1:13" x14ac:dyDescent="0.25">
      <c r="A103" s="17">
        <v>92</v>
      </c>
      <c r="B103" s="1" t="s">
        <v>23</v>
      </c>
      <c r="C103" s="1" t="s">
        <v>22</v>
      </c>
      <c r="D103" s="1" t="s">
        <v>188</v>
      </c>
      <c r="E103" s="28" t="str">
        <f>VLOOKUP(B103,[1]FIJO!$B$12:$E$469,4,0)</f>
        <v>FIJO</v>
      </c>
      <c r="F103" s="48">
        <v>70000</v>
      </c>
      <c r="G103" s="48">
        <v>2009</v>
      </c>
      <c r="H103" s="48">
        <v>2128</v>
      </c>
      <c r="I103" s="48">
        <v>5052.99</v>
      </c>
      <c r="J103" s="48">
        <v>1602.45</v>
      </c>
      <c r="K103" s="48">
        <v>10792.44</v>
      </c>
      <c r="L103" s="48">
        <v>59207.56</v>
      </c>
      <c r="M103" s="60" t="str">
        <f>VLOOKUP(B103,[2]FIJO!B$12:M$470,12,0)</f>
        <v>F</v>
      </c>
    </row>
    <row r="104" spans="1:13" x14ac:dyDescent="0.25">
      <c r="A104" s="17">
        <v>93</v>
      </c>
      <c r="B104" s="1" t="s">
        <v>739</v>
      </c>
      <c r="C104" s="1" t="s">
        <v>324</v>
      </c>
      <c r="D104" s="1" t="s">
        <v>0</v>
      </c>
      <c r="E104" s="28" t="str">
        <f>VLOOKUP(B104,[1]FIJO!$B$12:$E$469,4,0)</f>
        <v>CARRERA ADMINISTRATIVA</v>
      </c>
      <c r="F104" s="48">
        <v>75000</v>
      </c>
      <c r="G104" s="48">
        <v>2152.5</v>
      </c>
      <c r="H104" s="48">
        <v>2280</v>
      </c>
      <c r="I104" s="48">
        <v>5993.89</v>
      </c>
      <c r="J104" s="48">
        <v>1602.45</v>
      </c>
      <c r="K104" s="48">
        <v>12028.84</v>
      </c>
      <c r="L104" s="48">
        <v>62971.16</v>
      </c>
      <c r="M104" s="60" t="str">
        <f>VLOOKUP(B104,[2]FIJO!B$12:M$470,12,0)</f>
        <v>F</v>
      </c>
    </row>
    <row r="105" spans="1:13" x14ac:dyDescent="0.25">
      <c r="A105" s="17">
        <v>94</v>
      </c>
      <c r="B105" s="1" t="s">
        <v>740</v>
      </c>
      <c r="C105" s="1" t="s">
        <v>1349</v>
      </c>
      <c r="D105" s="1" t="s">
        <v>212</v>
      </c>
      <c r="E105" s="28" t="str">
        <f>VLOOKUP(B105,[1]FIJO!$B$12:$E$469,4,0)</f>
        <v>FIJO</v>
      </c>
      <c r="F105" s="48">
        <v>50000</v>
      </c>
      <c r="G105" s="48">
        <v>1435</v>
      </c>
      <c r="H105" s="48">
        <v>1520</v>
      </c>
      <c r="I105" s="48">
        <v>1854</v>
      </c>
      <c r="J105" s="48">
        <v>9433.75</v>
      </c>
      <c r="K105" s="48">
        <v>14242.75</v>
      </c>
      <c r="L105" s="48">
        <v>35757.25</v>
      </c>
      <c r="M105" s="60" t="str">
        <f>VLOOKUP(B105,[2]FIJO!B$12:M$470,12,0)</f>
        <v>F</v>
      </c>
    </row>
    <row r="106" spans="1:13" ht="15" customHeight="1" x14ac:dyDescent="0.25">
      <c r="A106" s="17">
        <v>95</v>
      </c>
      <c r="B106" s="1" t="s">
        <v>60</v>
      </c>
      <c r="C106" s="1" t="s">
        <v>59</v>
      </c>
      <c r="D106" s="1" t="s">
        <v>200</v>
      </c>
      <c r="E106" s="28" t="str">
        <f>VLOOKUP(B106,[1]FIJO!$B$12:$E$469,4,0)</f>
        <v>FIJO</v>
      </c>
      <c r="F106" s="48">
        <v>80000</v>
      </c>
      <c r="G106" s="48">
        <v>2296</v>
      </c>
      <c r="H106" s="48">
        <v>2432</v>
      </c>
      <c r="I106" s="48">
        <v>7400.87</v>
      </c>
      <c r="J106" s="48">
        <v>25</v>
      </c>
      <c r="K106" s="48">
        <v>12153.869999999999</v>
      </c>
      <c r="L106" s="48">
        <v>67846.13</v>
      </c>
      <c r="M106" s="60" t="str">
        <f>VLOOKUP(B106,[2]FIJO!B$12:M$470,12,0)</f>
        <v>F</v>
      </c>
    </row>
    <row r="107" spans="1:13" x14ac:dyDescent="0.25">
      <c r="A107" s="17">
        <v>96</v>
      </c>
      <c r="B107" s="1" t="s">
        <v>1234</v>
      </c>
      <c r="C107" s="1" t="s">
        <v>542</v>
      </c>
      <c r="D107" s="1" t="s">
        <v>9</v>
      </c>
      <c r="E107" s="28" t="s">
        <v>738</v>
      </c>
      <c r="F107" s="48">
        <v>60000</v>
      </c>
      <c r="G107" s="48">
        <v>1722</v>
      </c>
      <c r="H107" s="48">
        <v>1824</v>
      </c>
      <c r="I107" s="48">
        <v>3171.19</v>
      </c>
      <c r="J107" s="48">
        <v>11456.12</v>
      </c>
      <c r="K107" s="48">
        <v>18173.310000000001</v>
      </c>
      <c r="L107" s="48">
        <v>41826.69</v>
      </c>
      <c r="M107" s="60" t="s">
        <v>381</v>
      </c>
    </row>
    <row r="108" spans="1:13" x14ac:dyDescent="0.25">
      <c r="A108" s="17">
        <v>97</v>
      </c>
      <c r="B108" s="1" t="s">
        <v>1237</v>
      </c>
      <c r="C108" s="1" t="s">
        <v>1238</v>
      </c>
      <c r="D108" s="1" t="s">
        <v>9</v>
      </c>
      <c r="E108" s="28" t="s">
        <v>738</v>
      </c>
      <c r="F108" s="48">
        <v>60000</v>
      </c>
      <c r="G108" s="48">
        <v>1722</v>
      </c>
      <c r="H108" s="48">
        <v>1824</v>
      </c>
      <c r="I108" s="48">
        <v>3486.68</v>
      </c>
      <c r="J108" s="48">
        <v>11025</v>
      </c>
      <c r="K108" s="48">
        <v>18057.68</v>
      </c>
      <c r="L108" s="48">
        <v>41942.32</v>
      </c>
      <c r="M108" s="60" t="s">
        <v>380</v>
      </c>
    </row>
    <row r="109" spans="1:13" x14ac:dyDescent="0.25">
      <c r="A109" s="17">
        <v>98</v>
      </c>
      <c r="B109" s="1" t="s">
        <v>1232</v>
      </c>
      <c r="C109" s="1" t="s">
        <v>1229</v>
      </c>
      <c r="D109" s="1" t="s">
        <v>9</v>
      </c>
      <c r="E109" s="28" t="s">
        <v>738</v>
      </c>
      <c r="F109" s="48">
        <v>60000</v>
      </c>
      <c r="G109" s="48">
        <v>1722</v>
      </c>
      <c r="H109" s="48">
        <v>1824</v>
      </c>
      <c r="I109" s="48">
        <v>3486.68</v>
      </c>
      <c r="J109" s="48">
        <v>25</v>
      </c>
      <c r="K109" s="48">
        <v>7057.68</v>
      </c>
      <c r="L109" s="48">
        <v>52942.32</v>
      </c>
      <c r="M109" s="60" t="s">
        <v>380</v>
      </c>
    </row>
    <row r="110" spans="1:13" x14ac:dyDescent="0.25">
      <c r="A110" s="17">
        <v>99</v>
      </c>
      <c r="B110" s="1" t="s">
        <v>1228</v>
      </c>
      <c r="C110" s="1" t="s">
        <v>1229</v>
      </c>
      <c r="D110" s="1" t="s">
        <v>9</v>
      </c>
      <c r="E110" s="28" t="s">
        <v>738</v>
      </c>
      <c r="F110" s="48">
        <v>60000</v>
      </c>
      <c r="G110" s="48">
        <v>1722</v>
      </c>
      <c r="H110" s="48">
        <v>1824</v>
      </c>
      <c r="I110" s="48">
        <v>3486.68</v>
      </c>
      <c r="J110" s="48">
        <v>12025</v>
      </c>
      <c r="K110" s="48">
        <v>19057.68</v>
      </c>
      <c r="L110" s="48">
        <v>40942.32</v>
      </c>
      <c r="M110" s="60" t="s">
        <v>380</v>
      </c>
    </row>
    <row r="111" spans="1:13" x14ac:dyDescent="0.25">
      <c r="A111" s="17">
        <v>100</v>
      </c>
      <c r="B111" s="1" t="s">
        <v>1233</v>
      </c>
      <c r="C111" s="1" t="s">
        <v>160</v>
      </c>
      <c r="D111" s="1" t="s">
        <v>9</v>
      </c>
      <c r="E111" s="28" t="s">
        <v>738</v>
      </c>
      <c r="F111" s="48">
        <v>60000</v>
      </c>
      <c r="G111" s="48">
        <v>1722</v>
      </c>
      <c r="H111" s="48">
        <v>1824</v>
      </c>
      <c r="I111" s="48">
        <v>3486.68</v>
      </c>
      <c r="J111" s="48">
        <v>25</v>
      </c>
      <c r="K111" s="48">
        <v>7057.68</v>
      </c>
      <c r="L111" s="48">
        <v>52942.32</v>
      </c>
      <c r="M111" s="60" t="s">
        <v>380</v>
      </c>
    </row>
    <row r="112" spans="1:13" x14ac:dyDescent="0.25">
      <c r="A112" s="17">
        <v>101</v>
      </c>
      <c r="B112" s="1" t="s">
        <v>609</v>
      </c>
      <c r="C112" s="1" t="s">
        <v>253</v>
      </c>
      <c r="D112" s="1" t="s">
        <v>194</v>
      </c>
      <c r="E112" s="28" t="str">
        <f>VLOOKUP(B112,[1]FIJO!$B$12:$E$469,4,0)</f>
        <v>ESTATUTO SIMPLIFICADO</v>
      </c>
      <c r="F112" s="48">
        <v>42000</v>
      </c>
      <c r="G112" s="48">
        <v>1205.4000000000001</v>
      </c>
      <c r="H112" s="48">
        <v>1276.8</v>
      </c>
      <c r="I112" s="48">
        <v>488.3</v>
      </c>
      <c r="J112" s="48">
        <v>6283.49</v>
      </c>
      <c r="K112" s="48">
        <v>9253.99</v>
      </c>
      <c r="L112" s="48">
        <v>32746.010000000002</v>
      </c>
      <c r="M112" s="60" t="str">
        <f>VLOOKUP(B112,[2]FIJO!B$12:M$470,12,0)</f>
        <v>M</v>
      </c>
    </row>
    <row r="113" spans="1:13" x14ac:dyDescent="0.25">
      <c r="A113" s="17">
        <v>102</v>
      </c>
      <c r="B113" s="1" t="s">
        <v>600</v>
      </c>
      <c r="C113" s="1" t="s">
        <v>1278</v>
      </c>
      <c r="D113" s="1" t="s">
        <v>9</v>
      </c>
      <c r="E113" s="28" t="str">
        <f>VLOOKUP(B113,[1]FIJO!$B$12:$E$469,4,0)</f>
        <v>FIJO</v>
      </c>
      <c r="F113" s="48">
        <v>40000</v>
      </c>
      <c r="G113" s="48">
        <v>1148</v>
      </c>
      <c r="H113" s="48">
        <v>1216</v>
      </c>
      <c r="I113" s="48">
        <v>442.65</v>
      </c>
      <c r="J113" s="48">
        <v>17602.349999999999</v>
      </c>
      <c r="K113" s="48">
        <v>20409</v>
      </c>
      <c r="L113" s="48">
        <v>19591</v>
      </c>
      <c r="M113" s="60" t="str">
        <f>VLOOKUP(B113,[2]FIJO!B$12:M$470,12,0)</f>
        <v>F</v>
      </c>
    </row>
    <row r="114" spans="1:13" x14ac:dyDescent="0.25">
      <c r="A114" s="17">
        <v>103</v>
      </c>
      <c r="B114" s="1" t="s">
        <v>745</v>
      </c>
      <c r="C114" s="1" t="s">
        <v>37</v>
      </c>
      <c r="D114" s="1" t="s">
        <v>212</v>
      </c>
      <c r="E114" s="28" t="str">
        <f>VLOOKUP(B114,[1]FIJO!$B$12:$E$469,4,0)</f>
        <v>ESTATUTO SIMPLIFICADO</v>
      </c>
      <c r="F114" s="48">
        <v>30000</v>
      </c>
      <c r="G114" s="48">
        <v>861</v>
      </c>
      <c r="H114" s="48">
        <v>912</v>
      </c>
      <c r="I114" s="48"/>
      <c r="J114" s="48">
        <v>25</v>
      </c>
      <c r="K114" s="48">
        <v>1798</v>
      </c>
      <c r="L114" s="48">
        <v>28202</v>
      </c>
      <c r="M114" s="60" t="str">
        <f>VLOOKUP(B114,[2]FIJO!B$12:M$470,12,0)</f>
        <v>M</v>
      </c>
    </row>
    <row r="115" spans="1:13" x14ac:dyDescent="0.25">
      <c r="A115" s="17">
        <v>104</v>
      </c>
      <c r="B115" s="1" t="s">
        <v>747</v>
      </c>
      <c r="C115" s="1" t="s">
        <v>37</v>
      </c>
      <c r="D115" s="1" t="s">
        <v>212</v>
      </c>
      <c r="E115" s="28" t="str">
        <f>VLOOKUP(B115,[1]FIJO!$B$12:$E$469,4,0)</f>
        <v>ESTATUTO SIMPLIFICADO</v>
      </c>
      <c r="F115" s="48">
        <v>30000</v>
      </c>
      <c r="G115" s="48">
        <v>861</v>
      </c>
      <c r="H115" s="48">
        <v>912</v>
      </c>
      <c r="I115" s="48"/>
      <c r="J115" s="48">
        <v>25</v>
      </c>
      <c r="K115" s="48">
        <v>1798</v>
      </c>
      <c r="L115" s="48">
        <v>28202</v>
      </c>
      <c r="M115" s="60" t="str">
        <f>VLOOKUP(B115,[2]FIJO!B$12:M$470,12,0)</f>
        <v>M</v>
      </c>
    </row>
    <row r="116" spans="1:13" x14ac:dyDescent="0.25">
      <c r="A116" s="17">
        <v>105</v>
      </c>
      <c r="B116" s="1" t="s">
        <v>750</v>
      </c>
      <c r="C116" s="1" t="s">
        <v>37</v>
      </c>
      <c r="D116" s="1" t="s">
        <v>212</v>
      </c>
      <c r="E116" s="28" t="str">
        <f>VLOOKUP(B116,[1]FIJO!$B$12:$E$469,4,0)</f>
        <v>ESTATUTO SIMPLIFICADO</v>
      </c>
      <c r="F116" s="48">
        <v>30000</v>
      </c>
      <c r="G116" s="48">
        <v>861</v>
      </c>
      <c r="H116" s="48">
        <v>912</v>
      </c>
      <c r="I116" s="48"/>
      <c r="J116" s="48">
        <v>25</v>
      </c>
      <c r="K116" s="48">
        <v>1798</v>
      </c>
      <c r="L116" s="48">
        <v>28202</v>
      </c>
      <c r="M116" s="60" t="str">
        <f>VLOOKUP(B116,[2]FIJO!B$12:M$470,12,0)</f>
        <v>M</v>
      </c>
    </row>
    <row r="117" spans="1:13" x14ac:dyDescent="0.25">
      <c r="A117" s="17">
        <v>106</v>
      </c>
      <c r="B117" s="1" t="s">
        <v>930</v>
      </c>
      <c r="C117" s="1" t="s">
        <v>37</v>
      </c>
      <c r="D117" s="1" t="s">
        <v>196</v>
      </c>
      <c r="E117" s="28" t="str">
        <f>VLOOKUP(B117,[1]FIJO!$B$12:$E$469,4,0)</f>
        <v>ESTATUTO SIMPLIFICADO</v>
      </c>
      <c r="F117" s="48">
        <v>50000</v>
      </c>
      <c r="G117" s="48">
        <v>1435</v>
      </c>
      <c r="H117" s="48">
        <v>1520</v>
      </c>
      <c r="I117" s="48">
        <v>1854</v>
      </c>
      <c r="J117" s="48">
        <v>7171.29</v>
      </c>
      <c r="K117" s="48">
        <v>11980.29</v>
      </c>
      <c r="L117" s="48">
        <v>38019.71</v>
      </c>
      <c r="M117" s="60" t="str">
        <f>VLOOKUP(B117,[2]FIJO!B$12:M$470,12,0)</f>
        <v>F</v>
      </c>
    </row>
    <row r="118" spans="1:13" x14ac:dyDescent="0.25">
      <c r="A118" s="17">
        <v>107</v>
      </c>
      <c r="B118" s="1" t="s">
        <v>130</v>
      </c>
      <c r="C118" s="1" t="s">
        <v>1279</v>
      </c>
      <c r="D118" s="1" t="s">
        <v>189</v>
      </c>
      <c r="E118" s="28" t="str">
        <f>VLOOKUP(B118,[1]FIJO!$B$12:$E$469,4,0)</f>
        <v>ESTATUTO SIMPLIFICADO</v>
      </c>
      <c r="F118" s="48">
        <v>31500</v>
      </c>
      <c r="G118" s="48">
        <v>904.05</v>
      </c>
      <c r="H118" s="48">
        <v>957.6</v>
      </c>
      <c r="I118" s="48"/>
      <c r="J118" s="48">
        <v>8519.89</v>
      </c>
      <c r="K118" s="48">
        <v>10381.539999999999</v>
      </c>
      <c r="L118" s="48">
        <v>21118.46</v>
      </c>
      <c r="M118" s="60" t="str">
        <f>VLOOKUP(B118,[2]FIJO!B$12:M$470,12,0)</f>
        <v>M</v>
      </c>
    </row>
    <row r="119" spans="1:13" x14ac:dyDescent="0.25">
      <c r="A119" s="17">
        <v>108</v>
      </c>
      <c r="B119" s="1" t="s">
        <v>1216</v>
      </c>
      <c r="C119" s="1" t="s">
        <v>26</v>
      </c>
      <c r="D119" s="1" t="s">
        <v>191</v>
      </c>
      <c r="E119" s="28" t="s">
        <v>1055</v>
      </c>
      <c r="F119" s="48">
        <v>35000</v>
      </c>
      <c r="G119" s="48">
        <v>1004.5</v>
      </c>
      <c r="H119" s="48">
        <v>1064</v>
      </c>
      <c r="I119" s="48"/>
      <c r="J119" s="48">
        <v>25</v>
      </c>
      <c r="K119" s="48">
        <v>2093.5</v>
      </c>
      <c r="L119" s="48">
        <v>32906.5</v>
      </c>
      <c r="M119" s="60" t="s">
        <v>381</v>
      </c>
    </row>
    <row r="120" spans="1:13" ht="15" customHeight="1" x14ac:dyDescent="0.25">
      <c r="A120" s="17">
        <v>109</v>
      </c>
      <c r="B120" s="1" t="s">
        <v>590</v>
      </c>
      <c r="C120" s="1" t="s">
        <v>26</v>
      </c>
      <c r="D120" s="1" t="s">
        <v>194</v>
      </c>
      <c r="E120" s="28" t="str">
        <f>VLOOKUP(B120,[1]FIJO!$B$12:$E$469,4,0)</f>
        <v>ESTATUTO SIMPLIFICADO</v>
      </c>
      <c r="F120" s="48">
        <v>42000</v>
      </c>
      <c r="G120" s="48">
        <v>1205.4000000000001</v>
      </c>
      <c r="H120" s="48">
        <v>1276.8</v>
      </c>
      <c r="I120" s="48">
        <v>724.92</v>
      </c>
      <c r="J120" s="48">
        <v>11432.630000000001</v>
      </c>
      <c r="K120" s="48">
        <v>14639.75</v>
      </c>
      <c r="L120" s="48">
        <v>27360.25</v>
      </c>
      <c r="M120" s="60" t="str">
        <f>VLOOKUP(B120,[2]FIJO!B$12:M$470,12,0)</f>
        <v>F</v>
      </c>
    </row>
    <row r="121" spans="1:13" x14ac:dyDescent="0.25">
      <c r="A121" s="17">
        <v>110</v>
      </c>
      <c r="B121" s="1" t="s">
        <v>183</v>
      </c>
      <c r="C121" s="1" t="s">
        <v>26</v>
      </c>
      <c r="D121" s="1" t="s">
        <v>194</v>
      </c>
      <c r="E121" s="28" t="str">
        <f>VLOOKUP(B121,[1]FIJO!$B$12:$E$469,4,0)</f>
        <v>ESTATUTO SIMPLIFICADO</v>
      </c>
      <c r="F121" s="48">
        <v>42000</v>
      </c>
      <c r="G121" s="48">
        <v>1205.4000000000001</v>
      </c>
      <c r="H121" s="48">
        <v>1276.8</v>
      </c>
      <c r="I121" s="48">
        <v>724.92</v>
      </c>
      <c r="J121" s="48">
        <v>4949.41</v>
      </c>
      <c r="K121" s="48">
        <v>8156.53</v>
      </c>
      <c r="L121" s="48">
        <v>33843.47</v>
      </c>
      <c r="M121" s="60" t="str">
        <f>VLOOKUP(B121,[2]FIJO!B$12:M$470,12,0)</f>
        <v>M</v>
      </c>
    </row>
    <row r="122" spans="1:13" x14ac:dyDescent="0.25">
      <c r="A122" s="17">
        <v>111</v>
      </c>
      <c r="B122" s="1" t="s">
        <v>593</v>
      </c>
      <c r="C122" s="1" t="s">
        <v>26</v>
      </c>
      <c r="D122" s="1" t="s">
        <v>235</v>
      </c>
      <c r="E122" s="28" t="str">
        <f>VLOOKUP(B122,[1]FIJO!$B$12:$E$469,4,0)</f>
        <v>ESTATUTO SIMPLIFICADO</v>
      </c>
      <c r="F122" s="48">
        <v>42000</v>
      </c>
      <c r="G122" s="48">
        <v>1205.4000000000001</v>
      </c>
      <c r="H122" s="48">
        <v>1276.8</v>
      </c>
      <c r="I122" s="48">
        <v>724.92</v>
      </c>
      <c r="J122" s="48">
        <v>25</v>
      </c>
      <c r="K122" s="48">
        <v>3232.12</v>
      </c>
      <c r="L122" s="48">
        <v>38767.879999999997</v>
      </c>
      <c r="M122" s="60" t="str">
        <f>VLOOKUP(B122,[2]FIJO!B$12:M$470,12,0)</f>
        <v>F</v>
      </c>
    </row>
    <row r="123" spans="1:13" x14ac:dyDescent="0.25">
      <c r="A123" s="17">
        <v>112</v>
      </c>
      <c r="B123" s="1" t="s">
        <v>170</v>
      </c>
      <c r="C123" s="1" t="s">
        <v>26</v>
      </c>
      <c r="D123" s="1" t="s">
        <v>194</v>
      </c>
      <c r="E123" s="28" t="str">
        <f>VLOOKUP(B123,[1]FIJO!$B$12:$E$469,4,0)</f>
        <v>ESTATUTO SIMPLIFICADO</v>
      </c>
      <c r="F123" s="48">
        <v>50000</v>
      </c>
      <c r="G123" s="48">
        <v>1435</v>
      </c>
      <c r="H123" s="48">
        <v>1520</v>
      </c>
      <c r="I123" s="48">
        <v>1380.77</v>
      </c>
      <c r="J123" s="48">
        <v>5179.1000000000004</v>
      </c>
      <c r="K123" s="48">
        <v>9514.8700000000008</v>
      </c>
      <c r="L123" s="48">
        <v>40485.129999999997</v>
      </c>
      <c r="M123" s="60" t="str">
        <f>VLOOKUP(B123,[2]FIJO!B$12:M$470,12,0)</f>
        <v>M</v>
      </c>
    </row>
    <row r="124" spans="1:13" x14ac:dyDescent="0.25">
      <c r="A124" s="17">
        <v>113</v>
      </c>
      <c r="B124" s="1" t="s">
        <v>167</v>
      </c>
      <c r="C124" s="1" t="s">
        <v>26</v>
      </c>
      <c r="D124" s="1" t="s">
        <v>194</v>
      </c>
      <c r="E124" s="28" t="str">
        <f>VLOOKUP(B124,[1]FIJO!$B$12:$E$469,4,0)</f>
        <v>ESTATUTO SIMPLIFICADO</v>
      </c>
      <c r="F124" s="48">
        <v>42000</v>
      </c>
      <c r="G124" s="48">
        <v>1205.4000000000001</v>
      </c>
      <c r="H124" s="48">
        <v>1276.8</v>
      </c>
      <c r="I124" s="48">
        <v>724.92</v>
      </c>
      <c r="J124" s="48">
        <v>1285</v>
      </c>
      <c r="K124" s="48">
        <v>4492.12</v>
      </c>
      <c r="L124" s="48">
        <v>37507.879999999997</v>
      </c>
      <c r="M124" s="60" t="str">
        <f>VLOOKUP(B124,[2]FIJO!B$12:M$470,12,0)</f>
        <v>F</v>
      </c>
    </row>
    <row r="125" spans="1:13" x14ac:dyDescent="0.25">
      <c r="A125" s="17">
        <v>114</v>
      </c>
      <c r="B125" s="1" t="s">
        <v>159</v>
      </c>
      <c r="C125" s="1" t="s">
        <v>26</v>
      </c>
      <c r="D125" s="1" t="s">
        <v>5</v>
      </c>
      <c r="E125" s="28" t="str">
        <f>VLOOKUP(B125,[1]FIJO!$B$12:$E$469,4,0)</f>
        <v>ESTATUTO SIMPLIFICADO</v>
      </c>
      <c r="F125" s="48">
        <v>42000</v>
      </c>
      <c r="G125" s="48">
        <v>1205.4000000000001</v>
      </c>
      <c r="H125" s="48">
        <v>1276.8</v>
      </c>
      <c r="I125" s="48">
        <v>724.92</v>
      </c>
      <c r="J125" s="48">
        <v>2382.37</v>
      </c>
      <c r="K125" s="48">
        <v>5589.49</v>
      </c>
      <c r="L125" s="48">
        <v>36410.51</v>
      </c>
      <c r="M125" s="60" t="str">
        <f>VLOOKUP(B125,[2]FIJO!B$12:M$470,12,0)</f>
        <v>F</v>
      </c>
    </row>
    <row r="126" spans="1:13" x14ac:dyDescent="0.25">
      <c r="A126" s="17">
        <v>115</v>
      </c>
      <c r="B126" s="1" t="s">
        <v>604</v>
      </c>
      <c r="C126" s="1" t="s">
        <v>26</v>
      </c>
      <c r="D126" s="1" t="s">
        <v>194</v>
      </c>
      <c r="E126" s="28" t="str">
        <f>VLOOKUP(B126,[1]FIJO!$B$12:$E$469,4,0)</f>
        <v>ESTATUTO SIMPLIFICADO</v>
      </c>
      <c r="F126" s="48">
        <v>42000</v>
      </c>
      <c r="G126" s="48">
        <v>1205.4000000000001</v>
      </c>
      <c r="H126" s="48">
        <v>1276.8</v>
      </c>
      <c r="I126" s="48">
        <v>724.92</v>
      </c>
      <c r="J126" s="48">
        <v>4567.63</v>
      </c>
      <c r="K126" s="48">
        <v>7774.75</v>
      </c>
      <c r="L126" s="48">
        <v>34225.25</v>
      </c>
      <c r="M126" s="60" t="str">
        <f>VLOOKUP(B126,[2]FIJO!B$12:M$470,12,0)</f>
        <v>F</v>
      </c>
    </row>
    <row r="127" spans="1:13" x14ac:dyDescent="0.25">
      <c r="A127" s="17">
        <v>116</v>
      </c>
      <c r="B127" s="1" t="s">
        <v>742</v>
      </c>
      <c r="C127" s="1" t="s">
        <v>26</v>
      </c>
      <c r="D127" s="1" t="s">
        <v>212</v>
      </c>
      <c r="E127" s="28" t="str">
        <f>VLOOKUP(B127,[1]FIJO!$B$12:$E$469,4,0)</f>
        <v>ESTATUTO SIMPLIFICADO</v>
      </c>
      <c r="F127" s="48">
        <v>35000</v>
      </c>
      <c r="G127" s="48">
        <v>1004.5</v>
      </c>
      <c r="H127" s="48">
        <v>1064</v>
      </c>
      <c r="I127" s="48"/>
      <c r="J127" s="48">
        <v>25</v>
      </c>
      <c r="K127" s="48">
        <v>2093.5</v>
      </c>
      <c r="L127" s="48">
        <v>32906.5</v>
      </c>
      <c r="M127" s="60" t="str">
        <f>VLOOKUP(B127,[2]FIJO!B$12:M$470,12,0)</f>
        <v>M</v>
      </c>
    </row>
    <row r="128" spans="1:13" x14ac:dyDescent="0.25">
      <c r="A128" s="17">
        <v>117</v>
      </c>
      <c r="B128" s="1" t="s">
        <v>751</v>
      </c>
      <c r="C128" s="1" t="s">
        <v>26</v>
      </c>
      <c r="D128" s="1" t="s">
        <v>212</v>
      </c>
      <c r="E128" s="28" t="str">
        <f>VLOOKUP(B128,[1]FIJO!$B$12:$E$469,4,0)</f>
        <v>ESTATUTO SIMPLIFICADO</v>
      </c>
      <c r="F128" s="48">
        <v>35000</v>
      </c>
      <c r="G128" s="48">
        <v>1004.5</v>
      </c>
      <c r="H128" s="48">
        <v>1064</v>
      </c>
      <c r="I128" s="48"/>
      <c r="J128" s="48">
        <v>25</v>
      </c>
      <c r="K128" s="48">
        <v>2093.5</v>
      </c>
      <c r="L128" s="48">
        <v>32906.5</v>
      </c>
      <c r="M128" s="60" t="str">
        <f>VLOOKUP(B128,[2]FIJO!B$12:M$470,12,0)</f>
        <v>M</v>
      </c>
    </row>
    <row r="129" spans="1:13" x14ac:dyDescent="0.25">
      <c r="A129" s="17">
        <v>118</v>
      </c>
      <c r="B129" s="1" t="s">
        <v>744</v>
      </c>
      <c r="C129" s="1" t="s">
        <v>26</v>
      </c>
      <c r="D129" s="1" t="s">
        <v>212</v>
      </c>
      <c r="E129" s="28" t="str">
        <f>VLOOKUP(B129,[1]FIJO!$B$12:$E$469,4,0)</f>
        <v>ESTATUTO SIMPLIFICADO</v>
      </c>
      <c r="F129" s="48">
        <v>35000</v>
      </c>
      <c r="G129" s="48">
        <v>1004.5</v>
      </c>
      <c r="H129" s="48">
        <v>1064</v>
      </c>
      <c r="I129" s="48"/>
      <c r="J129" s="48">
        <v>1602.45</v>
      </c>
      <c r="K129" s="48">
        <v>3670.95</v>
      </c>
      <c r="L129" s="48">
        <v>31329.05</v>
      </c>
      <c r="M129" s="60" t="str">
        <f>VLOOKUP(B129,[2]FIJO!B$12:M$470,12,0)</f>
        <v>M</v>
      </c>
    </row>
    <row r="130" spans="1:13" x14ac:dyDescent="0.25">
      <c r="A130" s="17">
        <v>119</v>
      </c>
      <c r="B130" s="1" t="s">
        <v>746</v>
      </c>
      <c r="C130" s="1" t="s">
        <v>26</v>
      </c>
      <c r="D130" s="1" t="s">
        <v>212</v>
      </c>
      <c r="E130" s="28" t="str">
        <f>VLOOKUP(B130,[1]FIJO!$B$12:$E$469,4,0)</f>
        <v>ESTATUTO SIMPLIFICADO</v>
      </c>
      <c r="F130" s="48">
        <v>35000</v>
      </c>
      <c r="G130" s="48">
        <v>1004.5</v>
      </c>
      <c r="H130" s="48">
        <v>1064</v>
      </c>
      <c r="I130" s="48"/>
      <c r="J130" s="48">
        <v>5935.4</v>
      </c>
      <c r="K130" s="48">
        <v>8003.9</v>
      </c>
      <c r="L130" s="48">
        <v>26996.1</v>
      </c>
      <c r="M130" s="60" t="str">
        <f>VLOOKUP(B130,[2]FIJO!B$12:M$470,12,0)</f>
        <v>F</v>
      </c>
    </row>
    <row r="131" spans="1:13" x14ac:dyDescent="0.25">
      <c r="A131" s="17">
        <v>120</v>
      </c>
      <c r="B131" s="1" t="s">
        <v>748</v>
      </c>
      <c r="C131" s="1" t="s">
        <v>26</v>
      </c>
      <c r="D131" s="1" t="s">
        <v>212</v>
      </c>
      <c r="E131" s="28" t="str">
        <f>VLOOKUP(B131,[1]FIJO!$B$12:$E$469,4,0)</f>
        <v>ESTATUTO SIMPLIFICADO</v>
      </c>
      <c r="F131" s="48">
        <v>35000</v>
      </c>
      <c r="G131" s="48">
        <v>1004.5</v>
      </c>
      <c r="H131" s="48">
        <v>1064</v>
      </c>
      <c r="I131" s="48"/>
      <c r="J131" s="48">
        <v>25</v>
      </c>
      <c r="K131" s="48">
        <v>2093.5</v>
      </c>
      <c r="L131" s="48">
        <v>32906.5</v>
      </c>
      <c r="M131" s="60" t="str">
        <f>VLOOKUP(B131,[2]FIJO!B$12:M$470,12,0)</f>
        <v>M</v>
      </c>
    </row>
    <row r="132" spans="1:13" x14ac:dyDescent="0.25">
      <c r="A132" s="17">
        <v>121</v>
      </c>
      <c r="B132" s="1" t="s">
        <v>749</v>
      </c>
      <c r="C132" s="1" t="s">
        <v>26</v>
      </c>
      <c r="D132" s="1" t="s">
        <v>0</v>
      </c>
      <c r="E132" s="28" t="str">
        <f>VLOOKUP(B132,[1]FIJO!$B$12:$E$469,4,0)</f>
        <v>ESTATUTO SIMPLIFICADO</v>
      </c>
      <c r="F132" s="48">
        <v>42000</v>
      </c>
      <c r="G132" s="48">
        <v>1205.4000000000001</v>
      </c>
      <c r="H132" s="48">
        <v>1276.8</v>
      </c>
      <c r="I132" s="48">
        <v>724.92</v>
      </c>
      <c r="J132" s="48">
        <v>1285</v>
      </c>
      <c r="K132" s="48">
        <v>4492.12</v>
      </c>
      <c r="L132" s="48">
        <v>37507.879999999997</v>
      </c>
      <c r="M132" s="60" t="str">
        <f>VLOOKUP(B132,[2]FIJO!B$12:M$470,12,0)</f>
        <v>F</v>
      </c>
    </row>
    <row r="133" spans="1:13" x14ac:dyDescent="0.25">
      <c r="A133" s="17">
        <v>122</v>
      </c>
      <c r="B133" s="1" t="s">
        <v>610</v>
      </c>
      <c r="C133" s="1" t="s">
        <v>26</v>
      </c>
      <c r="D133" s="1" t="s">
        <v>1342</v>
      </c>
      <c r="E133" s="28" t="str">
        <f>VLOOKUP(B133,[1]FIJO!$B$12:$E$469,4,0)</f>
        <v>ESTATUTO SIMPLIFICADO</v>
      </c>
      <c r="F133" s="48">
        <v>35000</v>
      </c>
      <c r="G133" s="48">
        <v>1004.5</v>
      </c>
      <c r="H133" s="48">
        <v>1064</v>
      </c>
      <c r="I133" s="48"/>
      <c r="J133" s="48">
        <v>2125</v>
      </c>
      <c r="K133" s="48">
        <v>4193.5</v>
      </c>
      <c r="L133" s="48">
        <v>30806.5</v>
      </c>
      <c r="M133" s="60" t="str">
        <f>VLOOKUP(B133,[2]FIJO!B$12:M$470,12,0)</f>
        <v>F</v>
      </c>
    </row>
    <row r="134" spans="1:13" x14ac:dyDescent="0.25">
      <c r="A134" s="17">
        <v>123</v>
      </c>
      <c r="B134" s="1" t="s">
        <v>898</v>
      </c>
      <c r="C134" s="1" t="s">
        <v>26</v>
      </c>
      <c r="D134" s="1" t="s">
        <v>194</v>
      </c>
      <c r="E134" s="28" t="str">
        <f>VLOOKUP(B134,[1]FIJO!$B$12:$E$469,4,0)</f>
        <v>ESTATUTO SIMPLIFICADO</v>
      </c>
      <c r="F134" s="48">
        <v>32500</v>
      </c>
      <c r="G134" s="48">
        <v>932.75</v>
      </c>
      <c r="H134" s="48">
        <v>988</v>
      </c>
      <c r="I134" s="48"/>
      <c r="J134" s="48">
        <v>1650</v>
      </c>
      <c r="K134" s="48">
        <v>3570.75</v>
      </c>
      <c r="L134" s="48">
        <v>28929.25</v>
      </c>
      <c r="M134" s="60" t="str">
        <f>VLOOKUP(B134,[2]FIJO!B$12:M$470,12,0)</f>
        <v>F</v>
      </c>
    </row>
    <row r="135" spans="1:13" x14ac:dyDescent="0.25">
      <c r="A135" s="17">
        <v>124</v>
      </c>
      <c r="B135" s="1" t="s">
        <v>152</v>
      </c>
      <c r="C135" s="1" t="s">
        <v>1336</v>
      </c>
      <c r="D135" s="1" t="s">
        <v>204</v>
      </c>
      <c r="E135" s="28" t="str">
        <f>VLOOKUP(B135,[1]FIJO!$B$12:$E$469,4,0)</f>
        <v>ESTATUTO SIMPLIFICADO</v>
      </c>
      <c r="F135" s="48">
        <v>42000</v>
      </c>
      <c r="G135" s="48">
        <v>1205.4000000000001</v>
      </c>
      <c r="H135" s="48">
        <v>1276.8</v>
      </c>
      <c r="I135" s="48">
        <v>724.92</v>
      </c>
      <c r="J135" s="48">
        <v>25</v>
      </c>
      <c r="K135" s="48">
        <v>3232.12</v>
      </c>
      <c r="L135" s="48">
        <v>38767.879999999997</v>
      </c>
      <c r="M135" s="60" t="str">
        <f>VLOOKUP(B135,[2]FIJO!B$12:M$470,12,0)</f>
        <v>M</v>
      </c>
    </row>
    <row r="136" spans="1:13" x14ac:dyDescent="0.25">
      <c r="A136" s="17">
        <v>125</v>
      </c>
      <c r="B136" s="1" t="s">
        <v>224</v>
      </c>
      <c r="C136" s="1" t="s">
        <v>26</v>
      </c>
      <c r="D136" s="1" t="s">
        <v>235</v>
      </c>
      <c r="E136" s="28" t="str">
        <f>VLOOKUP(B136,[1]FIJO!$B$12:$E$469,4,0)</f>
        <v>CARRERA ADMINISTRATIVA</v>
      </c>
      <c r="F136" s="48">
        <v>45000</v>
      </c>
      <c r="G136" s="48">
        <v>1291.5</v>
      </c>
      <c r="H136" s="48">
        <v>1368</v>
      </c>
      <c r="I136" s="48">
        <v>675.09</v>
      </c>
      <c r="J136" s="48">
        <v>4770.5</v>
      </c>
      <c r="K136" s="48">
        <v>8105.09</v>
      </c>
      <c r="L136" s="48">
        <v>36894.910000000003</v>
      </c>
      <c r="M136" s="60" t="str">
        <f>VLOOKUP(B136,[2]FIJO!B$12:M$470,12,0)</f>
        <v>F</v>
      </c>
    </row>
    <row r="137" spans="1:13" x14ac:dyDescent="0.25">
      <c r="A137" s="17">
        <v>126</v>
      </c>
      <c r="B137" s="1" t="s">
        <v>149</v>
      </c>
      <c r="C137" s="1" t="s">
        <v>26</v>
      </c>
      <c r="D137" s="1" t="s">
        <v>188</v>
      </c>
      <c r="E137" s="28" t="str">
        <f>VLOOKUP(B137,[1]FIJO!$B$12:$E$469,4,0)</f>
        <v>ESTATUTO SIMPLIFICADO</v>
      </c>
      <c r="F137" s="48">
        <v>42000</v>
      </c>
      <c r="G137" s="48">
        <v>1205.4000000000001</v>
      </c>
      <c r="H137" s="48">
        <v>1276.8</v>
      </c>
      <c r="I137" s="48">
        <v>724.92</v>
      </c>
      <c r="J137" s="48">
        <v>15218.03</v>
      </c>
      <c r="K137" s="48">
        <v>18425.150000000001</v>
      </c>
      <c r="L137" s="48">
        <v>23574.85</v>
      </c>
      <c r="M137" s="60" t="str">
        <f>VLOOKUP(B137,[2]FIJO!B$12:M$470,12,0)</f>
        <v>F</v>
      </c>
    </row>
    <row r="138" spans="1:13" ht="15" customHeight="1" x14ac:dyDescent="0.25">
      <c r="A138" s="17">
        <v>127</v>
      </c>
      <c r="B138" s="1" t="s">
        <v>148</v>
      </c>
      <c r="C138" s="1" t="s">
        <v>26</v>
      </c>
      <c r="D138" s="1" t="s">
        <v>206</v>
      </c>
      <c r="E138" s="28" t="str">
        <f>VLOOKUP(B138,[1]FIJO!$B$12:$E$469,4,0)</f>
        <v>ESTATUTO SIMPLIFICADO</v>
      </c>
      <c r="F138" s="48">
        <v>50000</v>
      </c>
      <c r="G138" s="48">
        <v>1435</v>
      </c>
      <c r="H138" s="48">
        <v>1520</v>
      </c>
      <c r="I138" s="48">
        <v>1854</v>
      </c>
      <c r="J138" s="48">
        <v>3890.11</v>
      </c>
      <c r="K138" s="48">
        <v>8699.11</v>
      </c>
      <c r="L138" s="48">
        <v>41300.89</v>
      </c>
      <c r="M138" s="60" t="str">
        <f>VLOOKUP(B138,[2]FIJO!B$12:M$470,12,0)</f>
        <v>F</v>
      </c>
    </row>
    <row r="139" spans="1:13" x14ac:dyDescent="0.25">
      <c r="A139" s="17">
        <v>128</v>
      </c>
      <c r="B139" s="1" t="s">
        <v>620</v>
      </c>
      <c r="C139" s="1" t="s">
        <v>26</v>
      </c>
      <c r="D139" s="1" t="s">
        <v>194</v>
      </c>
      <c r="E139" s="28" t="str">
        <f>VLOOKUP(B139,[1]FIJO!$B$12:$E$469,4,0)</f>
        <v>ESTATUTO SIMPLIFICADO</v>
      </c>
      <c r="F139" s="48">
        <v>42000</v>
      </c>
      <c r="G139" s="48">
        <v>1205.4000000000001</v>
      </c>
      <c r="H139" s="48">
        <v>1276.8</v>
      </c>
      <c r="I139" s="48">
        <v>724.92</v>
      </c>
      <c r="J139" s="48">
        <v>7323.57</v>
      </c>
      <c r="K139" s="48">
        <v>10530.689999999999</v>
      </c>
      <c r="L139" s="48">
        <v>31469.31</v>
      </c>
      <c r="M139" s="60" t="str">
        <f>VLOOKUP(B139,[2]FIJO!B$12:M$470,12,0)</f>
        <v>M</v>
      </c>
    </row>
    <row r="140" spans="1:13" x14ac:dyDescent="0.25">
      <c r="A140" s="17">
        <v>129</v>
      </c>
      <c r="B140" s="1" t="s">
        <v>851</v>
      </c>
      <c r="C140" s="1" t="s">
        <v>26</v>
      </c>
      <c r="D140" s="1" t="s">
        <v>191</v>
      </c>
      <c r="E140" s="28" t="str">
        <f>VLOOKUP(B140,[1]FIJO!$B$12:$E$469,4,0)</f>
        <v>ESTATUTO SIMPLIFICADO</v>
      </c>
      <c r="F140" s="48">
        <v>42000</v>
      </c>
      <c r="G140" s="48">
        <v>1205.4000000000001</v>
      </c>
      <c r="H140" s="48">
        <v>1276.8</v>
      </c>
      <c r="I140" s="48"/>
      <c r="J140" s="48">
        <v>25</v>
      </c>
      <c r="K140" s="48">
        <v>2507.1999999999998</v>
      </c>
      <c r="L140" s="48">
        <v>39492.800000000003</v>
      </c>
      <c r="M140" s="60" t="str">
        <f>VLOOKUP(B140,[2]FIJO!B$12:M$470,12,0)</f>
        <v>F</v>
      </c>
    </row>
    <row r="141" spans="1:13" x14ac:dyDescent="0.25">
      <c r="A141" s="17">
        <v>130</v>
      </c>
      <c r="B141" s="1" t="s">
        <v>931</v>
      </c>
      <c r="C141" s="1" t="s">
        <v>26</v>
      </c>
      <c r="D141" s="1" t="s">
        <v>371</v>
      </c>
      <c r="E141" s="28" t="str">
        <f>VLOOKUP(B141,[1]FIJO!$B$12:$E$469,4,0)</f>
        <v>ESTATUTO SIMPLIFICADO</v>
      </c>
      <c r="F141" s="48">
        <v>42000</v>
      </c>
      <c r="G141" s="48">
        <v>1205.4000000000001</v>
      </c>
      <c r="H141" s="48">
        <v>1276.8</v>
      </c>
      <c r="I141" s="48">
        <v>724.92</v>
      </c>
      <c r="J141" s="48">
        <v>4225</v>
      </c>
      <c r="K141" s="48">
        <v>7432.12</v>
      </c>
      <c r="L141" s="48">
        <v>34567.879999999997</v>
      </c>
      <c r="M141" s="60" t="str">
        <f>VLOOKUP(B141,[2]FIJO!B$12:M$470,12,0)</f>
        <v>M</v>
      </c>
    </row>
    <row r="142" spans="1:13" x14ac:dyDescent="0.25">
      <c r="A142" s="17">
        <v>131</v>
      </c>
      <c r="B142" s="1" t="s">
        <v>852</v>
      </c>
      <c r="C142" s="1" t="s">
        <v>26</v>
      </c>
      <c r="D142" s="1" t="s">
        <v>853</v>
      </c>
      <c r="E142" s="28" t="str">
        <f>VLOOKUP(B142,[1]FIJO!$B$12:$E$469,4,0)</f>
        <v>ESTATUTO SIMPLIFICADO</v>
      </c>
      <c r="F142" s="48">
        <v>42000</v>
      </c>
      <c r="G142" s="48">
        <v>1205.4000000000001</v>
      </c>
      <c r="H142" s="48">
        <v>1276.8</v>
      </c>
      <c r="I142" s="48">
        <v>724.92</v>
      </c>
      <c r="J142" s="48">
        <v>8425</v>
      </c>
      <c r="K142" s="48">
        <v>11632.119999999999</v>
      </c>
      <c r="L142" s="48">
        <v>30367.88</v>
      </c>
      <c r="M142" s="60" t="str">
        <f>VLOOKUP(B142,[2]FIJO!B$12:M$470,12,0)</f>
        <v>F</v>
      </c>
    </row>
    <row r="143" spans="1:13" x14ac:dyDescent="0.25">
      <c r="A143" s="17">
        <v>132</v>
      </c>
      <c r="B143" s="1" t="s">
        <v>686</v>
      </c>
      <c r="C143" s="1" t="s">
        <v>26</v>
      </c>
      <c r="D143" s="1" t="s">
        <v>189</v>
      </c>
      <c r="E143" s="28" t="str">
        <f>VLOOKUP(B143,[1]FIJO!$B$12:$E$469,4,0)</f>
        <v>ESTATUTO SIMPLIFICADO</v>
      </c>
      <c r="F143" s="48">
        <v>42000</v>
      </c>
      <c r="G143" s="48">
        <v>1205.4000000000001</v>
      </c>
      <c r="H143" s="48">
        <v>1276.8</v>
      </c>
      <c r="I143" s="48">
        <v>724.92</v>
      </c>
      <c r="J143" s="48">
        <v>25</v>
      </c>
      <c r="K143" s="48">
        <v>3232.12</v>
      </c>
      <c r="L143" s="48">
        <v>38767.879999999997</v>
      </c>
      <c r="M143" s="60" t="str">
        <f>VLOOKUP(B143,[2]FIJO!B$12:M$470,12,0)</f>
        <v>M</v>
      </c>
    </row>
    <row r="144" spans="1:13" x14ac:dyDescent="0.25">
      <c r="A144" s="17">
        <v>133</v>
      </c>
      <c r="B144" s="1" t="s">
        <v>73</v>
      </c>
      <c r="C144" s="1" t="s">
        <v>26</v>
      </c>
      <c r="D144" s="1" t="s">
        <v>194</v>
      </c>
      <c r="E144" s="28" t="str">
        <f>VLOOKUP(B144,[1]FIJO!$B$12:$E$469,4,0)</f>
        <v>ESTATUTO SIMPLIFICADO</v>
      </c>
      <c r="F144" s="48">
        <v>42000</v>
      </c>
      <c r="G144" s="48">
        <v>1205.4000000000001</v>
      </c>
      <c r="H144" s="48">
        <v>1276.8</v>
      </c>
      <c r="I144" s="48">
        <v>724.92</v>
      </c>
      <c r="J144" s="48">
        <v>10138.130000000001</v>
      </c>
      <c r="K144" s="48">
        <v>13345.25</v>
      </c>
      <c r="L144" s="48">
        <v>28654.75</v>
      </c>
      <c r="M144" s="60" t="str">
        <f>VLOOKUP(B144,[2]FIJO!B$12:M$470,12,0)</f>
        <v>F</v>
      </c>
    </row>
    <row r="145" spans="1:13" x14ac:dyDescent="0.25">
      <c r="A145" s="17">
        <v>134</v>
      </c>
      <c r="B145" s="1" t="s">
        <v>656</v>
      </c>
      <c r="C145" s="1" t="s">
        <v>26</v>
      </c>
      <c r="D145" s="1" t="s">
        <v>194</v>
      </c>
      <c r="E145" s="28" t="str">
        <f>VLOOKUP(B145,[1]FIJO!$B$12:$E$469,4,0)</f>
        <v>ESTATUTO SIMPLIFICADO</v>
      </c>
      <c r="F145" s="48">
        <v>42000</v>
      </c>
      <c r="G145" s="48">
        <v>1205.4000000000001</v>
      </c>
      <c r="H145" s="48">
        <v>1276.8</v>
      </c>
      <c r="I145" s="48"/>
      <c r="J145" s="48">
        <v>25</v>
      </c>
      <c r="K145" s="48">
        <v>2507.1999999999998</v>
      </c>
      <c r="L145" s="48">
        <v>39492.800000000003</v>
      </c>
      <c r="M145" s="60" t="str">
        <f>VLOOKUP(B145,[2]FIJO!B$12:M$470,12,0)</f>
        <v>M</v>
      </c>
    </row>
    <row r="146" spans="1:13" x14ac:dyDescent="0.25">
      <c r="A146" s="17">
        <v>135</v>
      </c>
      <c r="B146" s="1" t="s">
        <v>657</v>
      </c>
      <c r="C146" s="1" t="s">
        <v>26</v>
      </c>
      <c r="D146" s="1" t="s">
        <v>191</v>
      </c>
      <c r="E146" s="28" t="str">
        <f>VLOOKUP(B146,[1]FIJO!$B$12:$E$469,4,0)</f>
        <v>ESTATUTO SIMPLIFICADO</v>
      </c>
      <c r="F146" s="48">
        <v>42000</v>
      </c>
      <c r="G146" s="48">
        <v>1205.4000000000001</v>
      </c>
      <c r="H146" s="48">
        <v>1276.8</v>
      </c>
      <c r="I146" s="48">
        <v>724.92</v>
      </c>
      <c r="J146" s="48">
        <v>12205</v>
      </c>
      <c r="K146" s="48">
        <v>15412.119999999999</v>
      </c>
      <c r="L146" s="48">
        <v>26587.88</v>
      </c>
      <c r="M146" s="60" t="str">
        <f>VLOOKUP(B146,[2]FIJO!B$12:M$470,12,0)</f>
        <v>F</v>
      </c>
    </row>
    <row r="147" spans="1:13" x14ac:dyDescent="0.25">
      <c r="A147" s="17">
        <v>136</v>
      </c>
      <c r="B147" s="1" t="s">
        <v>66</v>
      </c>
      <c r="C147" s="1" t="s">
        <v>26</v>
      </c>
      <c r="D147" s="1" t="s">
        <v>9</v>
      </c>
      <c r="E147" s="28" t="str">
        <f>VLOOKUP(B147,[1]FIJO!$B$12:$E$469,4,0)</f>
        <v>ESTATUTO SIMPLIFICADO</v>
      </c>
      <c r="F147" s="48">
        <v>42000</v>
      </c>
      <c r="G147" s="48">
        <v>1205.4000000000001</v>
      </c>
      <c r="H147" s="48">
        <v>1276.8</v>
      </c>
      <c r="I147" s="48">
        <v>724.92</v>
      </c>
      <c r="J147" s="48">
        <v>25</v>
      </c>
      <c r="K147" s="48">
        <v>3232.12</v>
      </c>
      <c r="L147" s="48">
        <v>38767.879999999997</v>
      </c>
      <c r="M147" s="60" t="str">
        <f>VLOOKUP(B147,[2]FIJO!B$12:M$470,12,0)</f>
        <v>F</v>
      </c>
    </row>
    <row r="148" spans="1:13" x14ac:dyDescent="0.25">
      <c r="A148" s="17">
        <v>137</v>
      </c>
      <c r="B148" s="1" t="s">
        <v>65</v>
      </c>
      <c r="C148" s="1" t="s">
        <v>26</v>
      </c>
      <c r="D148" s="1" t="s">
        <v>189</v>
      </c>
      <c r="E148" s="28" t="str">
        <f>VLOOKUP(B148,[1]FIJO!$B$12:$E$469,4,0)</f>
        <v>ESTATUTO SIMPLIFICADO</v>
      </c>
      <c r="F148" s="48">
        <v>50000</v>
      </c>
      <c r="G148" s="48">
        <v>1435</v>
      </c>
      <c r="H148" s="48">
        <v>1520</v>
      </c>
      <c r="I148" s="48">
        <v>1854</v>
      </c>
      <c r="J148" s="48">
        <v>4322.16</v>
      </c>
      <c r="K148" s="48">
        <v>9131.16</v>
      </c>
      <c r="L148" s="48">
        <v>40868.839999999997</v>
      </c>
      <c r="M148" s="60" t="str">
        <f>VLOOKUP(B148,[2]FIJO!B$12:M$470,12,0)</f>
        <v>F</v>
      </c>
    </row>
    <row r="149" spans="1:13" x14ac:dyDescent="0.25">
      <c r="A149" s="17">
        <v>138</v>
      </c>
      <c r="B149" s="1" t="s">
        <v>939</v>
      </c>
      <c r="C149" s="1" t="s">
        <v>26</v>
      </c>
      <c r="D149" s="1" t="s">
        <v>853</v>
      </c>
      <c r="E149" s="28" t="str">
        <f>VLOOKUP(B149,[1]FIJO!$B$12:$E$469,4,0)</f>
        <v>ESTATUTO SIMPLIFICADO</v>
      </c>
      <c r="F149" s="48">
        <v>42000</v>
      </c>
      <c r="G149" s="48">
        <v>1205.4000000000001</v>
      </c>
      <c r="H149" s="48">
        <v>1276.8</v>
      </c>
      <c r="I149" s="48">
        <v>724.92</v>
      </c>
      <c r="J149" s="48">
        <v>3219.15</v>
      </c>
      <c r="K149" s="48">
        <v>6426.27</v>
      </c>
      <c r="L149" s="48">
        <v>35573.729999999996</v>
      </c>
      <c r="M149" s="60" t="str">
        <f>VLOOKUP(B149,[2]FIJO!B$12:M$470,12,0)</f>
        <v>F</v>
      </c>
    </row>
    <row r="150" spans="1:13" x14ac:dyDescent="0.25">
      <c r="A150" s="17">
        <v>139</v>
      </c>
      <c r="B150" s="1" t="s">
        <v>665</v>
      </c>
      <c r="C150" s="1" t="s">
        <v>26</v>
      </c>
      <c r="D150" s="1" t="s">
        <v>9</v>
      </c>
      <c r="E150" s="28" t="str">
        <f>VLOOKUP(B150,[1]FIJO!$B$12:$E$469,4,0)</f>
        <v>ESTATUTO SIMPLIFICADO</v>
      </c>
      <c r="F150" s="48">
        <v>42000</v>
      </c>
      <c r="G150" s="48">
        <v>1205.4000000000001</v>
      </c>
      <c r="H150" s="48">
        <v>1276.8</v>
      </c>
      <c r="I150" s="48">
        <v>724.92</v>
      </c>
      <c r="J150" s="48">
        <v>1285</v>
      </c>
      <c r="K150" s="48">
        <v>4492.12</v>
      </c>
      <c r="L150" s="48">
        <v>37507.879999999997</v>
      </c>
      <c r="M150" s="60" t="str">
        <f>VLOOKUP(B150,[2]FIJO!B$12:M$470,12,0)</f>
        <v>F</v>
      </c>
    </row>
    <row r="151" spans="1:13" x14ac:dyDescent="0.25">
      <c r="A151" s="17">
        <v>140</v>
      </c>
      <c r="B151" s="1" t="s">
        <v>38</v>
      </c>
      <c r="C151" s="1" t="s">
        <v>26</v>
      </c>
      <c r="D151" s="1" t="s">
        <v>5</v>
      </c>
      <c r="E151" s="28" t="str">
        <f>VLOOKUP(B151,[1]FIJO!$B$12:$E$469,4,0)</f>
        <v>ESTATUTO SIMPLIFICADO</v>
      </c>
      <c r="F151" s="48">
        <v>42000</v>
      </c>
      <c r="G151" s="48">
        <v>1205.4000000000001</v>
      </c>
      <c r="H151" s="48">
        <v>1276.8</v>
      </c>
      <c r="I151" s="48">
        <v>724.92</v>
      </c>
      <c r="J151" s="48">
        <v>4292.51</v>
      </c>
      <c r="K151" s="48">
        <v>7499.63</v>
      </c>
      <c r="L151" s="48">
        <v>34500.370000000003</v>
      </c>
      <c r="M151" s="60" t="str">
        <f>VLOOKUP(B151,[2]FIJO!B$12:M$470,12,0)</f>
        <v>F</v>
      </c>
    </row>
    <row r="152" spans="1:13" x14ac:dyDescent="0.25">
      <c r="A152" s="17">
        <v>141</v>
      </c>
      <c r="B152" s="1" t="s">
        <v>668</v>
      </c>
      <c r="C152" s="1" t="s">
        <v>26</v>
      </c>
      <c r="D152" s="1" t="s">
        <v>200</v>
      </c>
      <c r="E152" s="28" t="str">
        <f>VLOOKUP(B152,[1]FIJO!$B$12:$E$469,4,0)</f>
        <v>ESTATUTO SIMPLIFICADO</v>
      </c>
      <c r="F152" s="48">
        <v>42000</v>
      </c>
      <c r="G152" s="48">
        <v>1205.4000000000001</v>
      </c>
      <c r="H152" s="48">
        <v>1276.8</v>
      </c>
      <c r="I152" s="48">
        <v>724.92</v>
      </c>
      <c r="J152" s="48">
        <v>6987.78</v>
      </c>
      <c r="K152" s="48">
        <v>10194.9</v>
      </c>
      <c r="L152" s="48">
        <v>31805.1</v>
      </c>
      <c r="M152" s="60" t="str">
        <f>VLOOKUP(B152,[2]FIJO!B$12:M$470,12,0)</f>
        <v>F</v>
      </c>
    </row>
    <row r="153" spans="1:13" x14ac:dyDescent="0.25">
      <c r="A153" s="17">
        <v>142</v>
      </c>
      <c r="B153" s="1" t="s">
        <v>823</v>
      </c>
      <c r="C153" s="1" t="s">
        <v>26</v>
      </c>
      <c r="D153" s="1" t="s">
        <v>189</v>
      </c>
      <c r="E153" s="28" t="str">
        <f>VLOOKUP(B153,[1]FIJO!$B$12:$E$469,4,0)</f>
        <v>ESTATUTO SIMPLIFICADO</v>
      </c>
      <c r="F153" s="48">
        <v>42000</v>
      </c>
      <c r="G153" s="48">
        <v>1205.4000000000001</v>
      </c>
      <c r="H153" s="48">
        <v>1276.8</v>
      </c>
      <c r="I153" s="48">
        <v>724.92</v>
      </c>
      <c r="J153" s="48">
        <v>4225</v>
      </c>
      <c r="K153" s="48">
        <v>7432.12</v>
      </c>
      <c r="L153" s="48">
        <v>34567.879999999997</v>
      </c>
      <c r="M153" s="60" t="str">
        <f>VLOOKUP(B153,[2]FIJO!B$12:M$470,12,0)</f>
        <v>M</v>
      </c>
    </row>
    <row r="154" spans="1:13" x14ac:dyDescent="0.25">
      <c r="A154" s="17">
        <v>143</v>
      </c>
      <c r="B154" s="1" t="s">
        <v>251</v>
      </c>
      <c r="C154" s="1" t="s">
        <v>26</v>
      </c>
      <c r="D154" s="1" t="s">
        <v>1344</v>
      </c>
      <c r="E154" s="28" t="str">
        <f>VLOOKUP(B154,[1]FIJO!$B$12:$E$469,4,0)</f>
        <v>ESTATUTO SIMPLIFICADO</v>
      </c>
      <c r="F154" s="48">
        <v>42000</v>
      </c>
      <c r="G154" s="48">
        <v>1205.4000000000001</v>
      </c>
      <c r="H154" s="48">
        <v>1276.8</v>
      </c>
      <c r="I154" s="48">
        <v>724.92</v>
      </c>
      <c r="J154" s="48">
        <v>3871.95</v>
      </c>
      <c r="K154" s="48">
        <v>7079.07</v>
      </c>
      <c r="L154" s="48">
        <v>34920.93</v>
      </c>
      <c r="M154" s="60" t="str">
        <f>VLOOKUP(B154,[2]FIJO!B$12:M$470,12,0)</f>
        <v>F</v>
      </c>
    </row>
    <row r="155" spans="1:13" x14ac:dyDescent="0.25">
      <c r="A155" s="17">
        <v>144</v>
      </c>
      <c r="B155" s="1" t="s">
        <v>29</v>
      </c>
      <c r="C155" s="1" t="s">
        <v>26</v>
      </c>
      <c r="D155" s="1" t="s">
        <v>5</v>
      </c>
      <c r="E155" s="28" t="str">
        <f>VLOOKUP(B155,[1]FIJO!$B$12:$E$469,4,0)</f>
        <v>ESTATUTO SIMPLIFICADO</v>
      </c>
      <c r="F155" s="48">
        <v>40000</v>
      </c>
      <c r="G155" s="48">
        <v>1148</v>
      </c>
      <c r="H155" s="48">
        <v>1216</v>
      </c>
      <c r="I155" s="48"/>
      <c r="J155" s="48">
        <v>25</v>
      </c>
      <c r="K155" s="48">
        <v>2389</v>
      </c>
      <c r="L155" s="48">
        <v>37611</v>
      </c>
      <c r="M155" s="60" t="str">
        <f>VLOOKUP(B155,[2]FIJO!B$12:M$470,12,0)</f>
        <v>M</v>
      </c>
    </row>
    <row r="156" spans="1:13" x14ac:dyDescent="0.25">
      <c r="A156" s="17">
        <v>145</v>
      </c>
      <c r="B156" s="1" t="s">
        <v>27</v>
      </c>
      <c r="C156" s="1" t="s">
        <v>26</v>
      </c>
      <c r="D156" s="1" t="s">
        <v>190</v>
      </c>
      <c r="E156" s="28" t="str">
        <f>VLOOKUP(B156,[1]FIJO!$B$12:$E$469,4,0)</f>
        <v>ESTATUTO SIMPLIFICADO</v>
      </c>
      <c r="F156" s="48">
        <v>42000</v>
      </c>
      <c r="G156" s="48">
        <v>1205.4000000000001</v>
      </c>
      <c r="H156" s="48">
        <v>1276.8</v>
      </c>
      <c r="I156" s="48">
        <v>724.92</v>
      </c>
      <c r="J156" s="48">
        <v>2545</v>
      </c>
      <c r="K156" s="48">
        <v>5752.12</v>
      </c>
      <c r="L156" s="48">
        <v>36247.879999999997</v>
      </c>
      <c r="M156" s="60" t="str">
        <f>VLOOKUP(B156,[2]FIJO!B$12:M$470,12,0)</f>
        <v>F</v>
      </c>
    </row>
    <row r="157" spans="1:13" x14ac:dyDescent="0.25">
      <c r="A157" s="17">
        <v>146</v>
      </c>
      <c r="B157" s="1" t="s">
        <v>669</v>
      </c>
      <c r="C157" s="1" t="s">
        <v>26</v>
      </c>
      <c r="D157" s="1" t="s">
        <v>193</v>
      </c>
      <c r="E157" s="28" t="str">
        <f>VLOOKUP(B157,[1]FIJO!$B$12:$E$469,4,0)</f>
        <v>ESTATUTO SIMPLIFICADO</v>
      </c>
      <c r="F157" s="48">
        <v>42000</v>
      </c>
      <c r="G157" s="48">
        <v>1205.4000000000001</v>
      </c>
      <c r="H157" s="48">
        <v>1276.8</v>
      </c>
      <c r="I157" s="48">
        <v>724.92</v>
      </c>
      <c r="J157" s="48">
        <v>25</v>
      </c>
      <c r="K157" s="48">
        <v>3232.12</v>
      </c>
      <c r="L157" s="48">
        <v>38767.879999999997</v>
      </c>
      <c r="M157" s="60" t="str">
        <f>VLOOKUP(B157,[2]FIJO!B$12:M$470,12,0)</f>
        <v>F</v>
      </c>
    </row>
    <row r="158" spans="1:13" x14ac:dyDescent="0.25">
      <c r="A158" s="17">
        <v>147</v>
      </c>
      <c r="B158" s="1" t="s">
        <v>587</v>
      </c>
      <c r="C158" s="1" t="s">
        <v>26</v>
      </c>
      <c r="D158" s="1" t="s">
        <v>212</v>
      </c>
      <c r="E158" s="28" t="str">
        <f>VLOOKUP(B158,[1]FIJO!$B$12:$E$469,4,0)</f>
        <v>ESTATUTO SIMPLIFICADO</v>
      </c>
      <c r="F158" s="48">
        <v>42000</v>
      </c>
      <c r="G158" s="48">
        <v>1205.4000000000001</v>
      </c>
      <c r="H158" s="48">
        <v>1276.8</v>
      </c>
      <c r="I158" s="48"/>
      <c r="J158" s="48">
        <v>16045.32</v>
      </c>
      <c r="K158" s="48">
        <v>18527.52</v>
      </c>
      <c r="L158" s="48">
        <v>23472.48</v>
      </c>
      <c r="M158" s="60" t="str">
        <f>VLOOKUP(B158,[2]FIJO!B$12:M$470,12,0)</f>
        <v>F</v>
      </c>
    </row>
    <row r="159" spans="1:13" x14ac:dyDescent="0.25">
      <c r="A159" s="17">
        <v>148</v>
      </c>
      <c r="B159" s="1" t="s">
        <v>830</v>
      </c>
      <c r="C159" s="1" t="s">
        <v>26</v>
      </c>
      <c r="D159" s="1" t="s">
        <v>189</v>
      </c>
      <c r="E159" s="28" t="str">
        <f>VLOOKUP(B159,[1]FIJO!$B$12:$E$469,4,0)</f>
        <v>ESTATUTO SIMPLIFICADO</v>
      </c>
      <c r="F159" s="48">
        <v>42000</v>
      </c>
      <c r="G159" s="48">
        <v>1205.4000000000001</v>
      </c>
      <c r="H159" s="48">
        <v>1276.8</v>
      </c>
      <c r="I159" s="48">
        <v>724.92</v>
      </c>
      <c r="J159" s="48">
        <v>8223.2000000000007</v>
      </c>
      <c r="K159" s="48">
        <v>11430.32</v>
      </c>
      <c r="L159" s="48">
        <v>30569.68</v>
      </c>
      <c r="M159" s="60" t="str">
        <f>VLOOKUP(B159,[2]FIJO!B$12:M$470,12,0)</f>
        <v>M</v>
      </c>
    </row>
    <row r="160" spans="1:13" x14ac:dyDescent="0.25">
      <c r="A160" s="17">
        <v>149</v>
      </c>
      <c r="B160" s="1" t="s">
        <v>615</v>
      </c>
      <c r="C160" s="1" t="s">
        <v>26</v>
      </c>
      <c r="D160" s="1" t="s">
        <v>194</v>
      </c>
      <c r="E160" s="28" t="str">
        <f>VLOOKUP(B160,[1]FIJO!$B$12:$E$469,4,0)</f>
        <v>ESTATUTO SIMPLIFICADO</v>
      </c>
      <c r="F160" s="48">
        <v>42000</v>
      </c>
      <c r="G160" s="48">
        <v>1205.4000000000001</v>
      </c>
      <c r="H160" s="48">
        <v>1276.8</v>
      </c>
      <c r="I160" s="48">
        <v>724.92</v>
      </c>
      <c r="J160" s="48">
        <v>9050.68</v>
      </c>
      <c r="K160" s="48">
        <v>12257.8</v>
      </c>
      <c r="L160" s="48">
        <v>29742.2</v>
      </c>
      <c r="M160" s="60" t="str">
        <f>VLOOKUP(B160,[2]FIJO!B$12:M$470,12,0)</f>
        <v>F</v>
      </c>
    </row>
    <row r="161" spans="1:13" x14ac:dyDescent="0.25">
      <c r="A161" s="17">
        <v>150</v>
      </c>
      <c r="B161" s="1" t="s">
        <v>627</v>
      </c>
      <c r="C161" s="1" t="s">
        <v>26</v>
      </c>
      <c r="D161" s="1" t="s">
        <v>206</v>
      </c>
      <c r="E161" s="28" t="str">
        <f>VLOOKUP(B161,[1]FIJO!$B$12:$E$469,4,0)</f>
        <v>ESTATUTO SIMPLIFICADO</v>
      </c>
      <c r="F161" s="48">
        <v>50000</v>
      </c>
      <c r="G161" s="48">
        <v>1435</v>
      </c>
      <c r="H161" s="48">
        <v>1520</v>
      </c>
      <c r="I161" s="48">
        <v>1854</v>
      </c>
      <c r="J161" s="48">
        <v>7025.61</v>
      </c>
      <c r="K161" s="48">
        <v>11834.61</v>
      </c>
      <c r="L161" s="48">
        <v>38165.39</v>
      </c>
      <c r="M161" s="60" t="str">
        <f>VLOOKUP(B161,[2]FIJO!B$12:M$470,12,0)</f>
        <v>F</v>
      </c>
    </row>
    <row r="162" spans="1:13" x14ac:dyDescent="0.25">
      <c r="A162" s="17">
        <v>151</v>
      </c>
      <c r="B162" s="1" t="s">
        <v>157</v>
      </c>
      <c r="C162" s="1" t="s">
        <v>26</v>
      </c>
      <c r="D162" s="1" t="s">
        <v>197</v>
      </c>
      <c r="E162" s="28" t="str">
        <f>VLOOKUP(B162,[1]FIJO!$B$12:$E$469,4,0)</f>
        <v>ESTATUTO SIMPLIFICADO</v>
      </c>
      <c r="F162" s="48">
        <v>32500</v>
      </c>
      <c r="G162" s="48">
        <v>932.75</v>
      </c>
      <c r="H162" s="48">
        <v>988</v>
      </c>
      <c r="I162" s="48"/>
      <c r="J162" s="48">
        <v>5154.46</v>
      </c>
      <c r="K162" s="48">
        <v>7075.21</v>
      </c>
      <c r="L162" s="48">
        <v>25424.79</v>
      </c>
      <c r="M162" s="60" t="str">
        <f>VLOOKUP(B162,[2]FIJO!B$12:M$470,12,0)</f>
        <v>F</v>
      </c>
    </row>
    <row r="163" spans="1:13" x14ac:dyDescent="0.25">
      <c r="A163" s="17">
        <v>152</v>
      </c>
      <c r="B163" s="1" t="s">
        <v>640</v>
      </c>
      <c r="C163" s="1" t="s">
        <v>26</v>
      </c>
      <c r="D163" s="1" t="s">
        <v>197</v>
      </c>
      <c r="E163" s="28" t="str">
        <f>VLOOKUP(B163,[1]FIJO!$B$12:$E$469,4,0)</f>
        <v>ESTATUTO SIMPLIFICADO</v>
      </c>
      <c r="F163" s="48">
        <v>42000</v>
      </c>
      <c r="G163" s="48">
        <v>1205.4000000000001</v>
      </c>
      <c r="H163" s="48">
        <v>1276.8</v>
      </c>
      <c r="I163" s="48">
        <v>724.92</v>
      </c>
      <c r="J163" s="48">
        <v>8810.5</v>
      </c>
      <c r="K163" s="48">
        <v>12017.619999999999</v>
      </c>
      <c r="L163" s="48">
        <v>29982.38</v>
      </c>
      <c r="M163" s="60" t="str">
        <f>VLOOKUP(B163,[2]FIJO!B$12:M$470,12,0)</f>
        <v>F</v>
      </c>
    </row>
    <row r="164" spans="1:13" x14ac:dyDescent="0.25">
      <c r="A164" s="17">
        <v>153</v>
      </c>
      <c r="B164" s="1" t="s">
        <v>85</v>
      </c>
      <c r="C164" s="1" t="s">
        <v>26</v>
      </c>
      <c r="D164" s="1" t="s">
        <v>189</v>
      </c>
      <c r="E164" s="28" t="str">
        <f>VLOOKUP(B164,[1]FIJO!$B$12:$E$469,4,0)</f>
        <v>ESTATUTO SIMPLIFICADO</v>
      </c>
      <c r="F164" s="48">
        <v>42000</v>
      </c>
      <c r="G164" s="48">
        <v>1205.4000000000001</v>
      </c>
      <c r="H164" s="48">
        <v>1276.8</v>
      </c>
      <c r="I164" s="48">
        <v>724.92</v>
      </c>
      <c r="J164" s="48">
        <v>3638.67</v>
      </c>
      <c r="K164" s="48">
        <v>6845.79</v>
      </c>
      <c r="L164" s="48">
        <v>35154.21</v>
      </c>
      <c r="M164" s="60" t="str">
        <f>VLOOKUP(B164,[2]FIJO!B$12:M$470,12,0)</f>
        <v>F</v>
      </c>
    </row>
    <row r="165" spans="1:13" x14ac:dyDescent="0.25">
      <c r="A165" s="17">
        <v>154</v>
      </c>
      <c r="B165" s="1" t="s">
        <v>1110</v>
      </c>
      <c r="C165" s="1" t="s">
        <v>26</v>
      </c>
      <c r="D165" s="1" t="s">
        <v>197</v>
      </c>
      <c r="E165" s="28" t="s">
        <v>1055</v>
      </c>
      <c r="F165" s="48">
        <v>35000</v>
      </c>
      <c r="G165" s="48">
        <v>1004.5</v>
      </c>
      <c r="H165" s="48">
        <v>1064</v>
      </c>
      <c r="I165" s="48"/>
      <c r="J165" s="48">
        <v>1075</v>
      </c>
      <c r="K165" s="48">
        <v>3143.5</v>
      </c>
      <c r="L165" s="48">
        <v>31856.5</v>
      </c>
      <c r="M165" s="60" t="str">
        <f>VLOOKUP(B165,[2]FIJO!B$12:M$470,12,0)</f>
        <v>F</v>
      </c>
    </row>
    <row r="166" spans="1:13" x14ac:dyDescent="0.25">
      <c r="A166" s="17">
        <v>155</v>
      </c>
      <c r="B166" s="1" t="s">
        <v>116</v>
      </c>
      <c r="C166" s="1" t="s">
        <v>26</v>
      </c>
      <c r="D166" s="1" t="s">
        <v>200</v>
      </c>
      <c r="E166" s="28" t="str">
        <f>VLOOKUP(B166,[1]FIJO!$B$12:$E$469,4,0)</f>
        <v>ESTATUTO SIMPLIFICADO</v>
      </c>
      <c r="F166" s="48">
        <v>42000</v>
      </c>
      <c r="G166" s="48">
        <v>1205.4000000000001</v>
      </c>
      <c r="H166" s="48">
        <v>1276.8</v>
      </c>
      <c r="I166" s="48">
        <v>724.92</v>
      </c>
      <c r="J166" s="48">
        <v>3579.52</v>
      </c>
      <c r="K166" s="48">
        <v>6786.6399999999994</v>
      </c>
      <c r="L166" s="48">
        <v>35213.360000000001</v>
      </c>
      <c r="M166" s="60" t="str">
        <f>VLOOKUP(B166,[2]FIJO!B$12:M$470,12,0)</f>
        <v>M</v>
      </c>
    </row>
    <row r="167" spans="1:13" x14ac:dyDescent="0.25">
      <c r="A167" s="17">
        <v>156</v>
      </c>
      <c r="B167" s="1" t="s">
        <v>660</v>
      </c>
      <c r="C167" s="1" t="s">
        <v>26</v>
      </c>
      <c r="D167" s="1" t="s">
        <v>235</v>
      </c>
      <c r="E167" s="28" t="str">
        <f>VLOOKUP(B167,[1]FIJO!$B$12:$E$469,4,0)</f>
        <v>ESTATUTO SIMPLIFICADO</v>
      </c>
      <c r="F167" s="48">
        <v>42000</v>
      </c>
      <c r="G167" s="48">
        <v>1205.4000000000001</v>
      </c>
      <c r="H167" s="48">
        <v>1276.8</v>
      </c>
      <c r="I167" s="48">
        <v>724.92</v>
      </c>
      <c r="J167" s="48">
        <v>10066.34</v>
      </c>
      <c r="K167" s="48">
        <v>13273.46</v>
      </c>
      <c r="L167" s="48">
        <v>28726.54</v>
      </c>
      <c r="M167" s="60" t="str">
        <f>VLOOKUP(B167,[2]FIJO!B$12:M$470,12,0)</f>
        <v>F</v>
      </c>
    </row>
    <row r="168" spans="1:13" x14ac:dyDescent="0.25">
      <c r="A168" s="17">
        <v>157</v>
      </c>
      <c r="B168" s="1" t="s">
        <v>53</v>
      </c>
      <c r="C168" s="1" t="s">
        <v>26</v>
      </c>
      <c r="D168" s="1" t="s">
        <v>5</v>
      </c>
      <c r="E168" s="28" t="str">
        <f>VLOOKUP(B168,[1]FIJO!$B$12:$E$469,4,0)</f>
        <v>ESTATUTO SIMPLIFICADO</v>
      </c>
      <c r="F168" s="48">
        <v>32500</v>
      </c>
      <c r="G168" s="48">
        <v>932.75</v>
      </c>
      <c r="H168" s="48">
        <v>988</v>
      </c>
      <c r="I168" s="48"/>
      <c r="J168" s="48">
        <v>2643.26</v>
      </c>
      <c r="K168" s="48">
        <v>4564.01</v>
      </c>
      <c r="L168" s="48">
        <v>27935.989999999998</v>
      </c>
      <c r="M168" s="60" t="str">
        <f>VLOOKUP(B168,[2]FIJO!B$12:M$470,12,0)</f>
        <v>M</v>
      </c>
    </row>
    <row r="169" spans="1:13" x14ac:dyDescent="0.25">
      <c r="A169" s="17">
        <v>158</v>
      </c>
      <c r="B169" s="1" t="s">
        <v>664</v>
      </c>
      <c r="C169" s="1" t="s">
        <v>26</v>
      </c>
      <c r="D169" s="1" t="s">
        <v>194</v>
      </c>
      <c r="E169" s="28" t="str">
        <f>VLOOKUP(B169,[1]FIJO!$B$12:$E$469,4,0)</f>
        <v>ESTATUTO SIMPLIFICADO</v>
      </c>
      <c r="F169" s="48">
        <v>42000</v>
      </c>
      <c r="G169" s="48">
        <v>1205.4000000000001</v>
      </c>
      <c r="H169" s="48">
        <v>1276.8</v>
      </c>
      <c r="I169" s="48">
        <v>724.92</v>
      </c>
      <c r="J169" s="48">
        <v>7937.42</v>
      </c>
      <c r="K169" s="48">
        <v>11144.54</v>
      </c>
      <c r="L169" s="48">
        <v>30855.46</v>
      </c>
      <c r="M169" s="60" t="str">
        <f>VLOOKUP(B169,[2]FIJO!B$12:M$470,12,0)</f>
        <v>F</v>
      </c>
    </row>
    <row r="170" spans="1:13" x14ac:dyDescent="0.25">
      <c r="A170" s="17">
        <v>159</v>
      </c>
      <c r="B170" s="1" t="s">
        <v>970</v>
      </c>
      <c r="C170" s="1" t="s">
        <v>26</v>
      </c>
      <c r="D170" s="1" t="s">
        <v>194</v>
      </c>
      <c r="E170" s="28" t="str">
        <f>VLOOKUP(B170,[1]FIJO!$B$12:$E$469,4,0)</f>
        <v>ESTATUTO SIMPLIFICADO</v>
      </c>
      <c r="F170" s="48">
        <v>32500</v>
      </c>
      <c r="G170" s="48">
        <v>932.75</v>
      </c>
      <c r="H170" s="48">
        <v>988</v>
      </c>
      <c r="I170" s="48"/>
      <c r="J170" s="48">
        <v>25</v>
      </c>
      <c r="K170" s="48">
        <v>1945.75</v>
      </c>
      <c r="L170" s="48">
        <v>30554.25</v>
      </c>
      <c r="M170" s="60" t="str">
        <f>VLOOKUP(B170,[2]FIJO!B$12:M$470,12,0)</f>
        <v>F</v>
      </c>
    </row>
    <row r="171" spans="1:13" ht="15" customHeight="1" x14ac:dyDescent="0.25">
      <c r="A171" s="17">
        <v>160</v>
      </c>
      <c r="B171" s="1" t="s">
        <v>671</v>
      </c>
      <c r="C171" s="1" t="s">
        <v>26</v>
      </c>
      <c r="D171" s="1" t="s">
        <v>194</v>
      </c>
      <c r="E171" s="28" t="str">
        <f>VLOOKUP(B171,[1]FIJO!$B$12:$E$469,4,0)</f>
        <v>ESTATUTO SIMPLIFICADO</v>
      </c>
      <c r="F171" s="48">
        <v>42000</v>
      </c>
      <c r="G171" s="48">
        <v>1205.4000000000001</v>
      </c>
      <c r="H171" s="48">
        <v>1276.8</v>
      </c>
      <c r="I171" s="48">
        <v>724.92</v>
      </c>
      <c r="J171" s="48">
        <v>8121.3899999999994</v>
      </c>
      <c r="K171" s="48">
        <v>11328.509999999998</v>
      </c>
      <c r="L171" s="48">
        <v>30671.49</v>
      </c>
      <c r="M171" s="60" t="str">
        <f>VLOOKUP(B171,[2]FIJO!B$12:M$470,12,0)</f>
        <v>M</v>
      </c>
    </row>
    <row r="172" spans="1:13" x14ac:dyDescent="0.25">
      <c r="A172" s="17">
        <v>161</v>
      </c>
      <c r="B172" s="1" t="s">
        <v>127</v>
      </c>
      <c r="C172" s="1" t="s">
        <v>3</v>
      </c>
      <c r="D172" s="1" t="s">
        <v>1343</v>
      </c>
      <c r="E172" s="28" t="str">
        <f>VLOOKUP(B172,[1]FIJO!$B$12:$E$469,4,0)</f>
        <v>ESTATUTO SIMPLIFICADO</v>
      </c>
      <c r="F172" s="48">
        <v>50000</v>
      </c>
      <c r="G172" s="48">
        <v>1435</v>
      </c>
      <c r="H172" s="48">
        <v>1520</v>
      </c>
      <c r="I172" s="48">
        <v>1617.38</v>
      </c>
      <c r="J172" s="48">
        <v>1602.45</v>
      </c>
      <c r="K172" s="48">
        <v>6174.83</v>
      </c>
      <c r="L172" s="48">
        <v>43825.17</v>
      </c>
      <c r="M172" s="60" t="str">
        <f>VLOOKUP(B172,[2]FIJO!B$12:M$470,12,0)</f>
        <v>F</v>
      </c>
    </row>
    <row r="173" spans="1:13" x14ac:dyDescent="0.25">
      <c r="A173" s="17">
        <v>162</v>
      </c>
      <c r="B173" s="1" t="s">
        <v>663</v>
      </c>
      <c r="C173" s="1" t="s">
        <v>1280</v>
      </c>
      <c r="D173" s="1" t="s">
        <v>194</v>
      </c>
      <c r="E173" s="28" t="str">
        <f>VLOOKUP(B173,[1]FIJO!$B$12:$E$469,4,0)</f>
        <v>ESTATUTO SIMPLIFICADO</v>
      </c>
      <c r="F173" s="48">
        <v>42000</v>
      </c>
      <c r="G173" s="48">
        <v>1205.4000000000001</v>
      </c>
      <c r="H173" s="48">
        <v>1276.8</v>
      </c>
      <c r="I173" s="48">
        <v>724.92</v>
      </c>
      <c r="J173" s="48">
        <v>25</v>
      </c>
      <c r="K173" s="48">
        <v>3232.12</v>
      </c>
      <c r="L173" s="48">
        <v>38767.879999999997</v>
      </c>
      <c r="M173" s="60" t="str">
        <f>VLOOKUP(B173,[2]FIJO!B$12:M$470,12,0)</f>
        <v>M</v>
      </c>
    </row>
    <row r="174" spans="1:13" x14ac:dyDescent="0.25">
      <c r="A174" s="17">
        <v>163</v>
      </c>
      <c r="B174" s="1" t="s">
        <v>586</v>
      </c>
      <c r="C174" s="1" t="s">
        <v>1280</v>
      </c>
      <c r="D174" s="1" t="s">
        <v>194</v>
      </c>
      <c r="E174" s="28" t="str">
        <f>VLOOKUP(B174,[1]FIJO!$B$12:$E$469,4,0)</f>
        <v>FIJO</v>
      </c>
      <c r="F174" s="48">
        <v>42000</v>
      </c>
      <c r="G174" s="48">
        <v>1205.4000000000001</v>
      </c>
      <c r="H174" s="48">
        <v>1276.8</v>
      </c>
      <c r="I174" s="48">
        <v>724.92</v>
      </c>
      <c r="J174" s="48">
        <v>4680.59</v>
      </c>
      <c r="K174" s="48">
        <v>7887.71</v>
      </c>
      <c r="L174" s="48">
        <v>34112.29</v>
      </c>
      <c r="M174" s="60" t="str">
        <f>VLOOKUP(B174,[2]FIJO!B$12:M$470,12,0)</f>
        <v>M</v>
      </c>
    </row>
    <row r="175" spans="1:13" x14ac:dyDescent="0.25">
      <c r="A175" s="17">
        <v>164</v>
      </c>
      <c r="B175" s="1" t="s">
        <v>623</v>
      </c>
      <c r="C175" s="1" t="s">
        <v>1280</v>
      </c>
      <c r="D175" s="1" t="s">
        <v>194</v>
      </c>
      <c r="E175" s="28" t="str">
        <f>VLOOKUP(B175,[1]FIJO!$B$12:$E$469,4,0)</f>
        <v>ESTATUTO SIMPLIFICADO</v>
      </c>
      <c r="F175" s="48">
        <v>42000</v>
      </c>
      <c r="G175" s="48">
        <v>1205.4000000000001</v>
      </c>
      <c r="H175" s="48">
        <v>1276.8</v>
      </c>
      <c r="I175" s="48">
        <v>724.92</v>
      </c>
      <c r="J175" s="48">
        <v>4984.2800000000007</v>
      </c>
      <c r="K175" s="48">
        <v>8191.4000000000005</v>
      </c>
      <c r="L175" s="48">
        <v>33808.6</v>
      </c>
      <c r="M175" s="60" t="str">
        <f>VLOOKUP(B175,[2]FIJO!B$12:M$470,12,0)</f>
        <v>F</v>
      </c>
    </row>
    <row r="176" spans="1:13" x14ac:dyDescent="0.25">
      <c r="A176" s="17">
        <v>165</v>
      </c>
      <c r="B176" s="1" t="s">
        <v>632</v>
      </c>
      <c r="C176" s="1" t="s">
        <v>1280</v>
      </c>
      <c r="D176" s="1" t="s">
        <v>194</v>
      </c>
      <c r="E176" s="28" t="str">
        <f>VLOOKUP(B176,[1]FIJO!$B$12:$E$469,4,0)</f>
        <v>ESTATUTO SIMPLIFICADO</v>
      </c>
      <c r="F176" s="48">
        <v>42000</v>
      </c>
      <c r="G176" s="48">
        <v>1205.4000000000001</v>
      </c>
      <c r="H176" s="48">
        <v>1276.8</v>
      </c>
      <c r="I176" s="48">
        <v>724.92</v>
      </c>
      <c r="J176" s="48">
        <v>1627</v>
      </c>
      <c r="K176" s="48">
        <v>4834.12</v>
      </c>
      <c r="L176" s="48">
        <v>37165.879999999997</v>
      </c>
      <c r="M176" s="60" t="str">
        <f>VLOOKUP(B176,[2]FIJO!B$12:M$470,12,0)</f>
        <v>M</v>
      </c>
    </row>
    <row r="177" spans="1:13" x14ac:dyDescent="0.25">
      <c r="A177" s="17">
        <v>166</v>
      </c>
      <c r="B177" s="1" t="s">
        <v>592</v>
      </c>
      <c r="C177" s="1" t="s">
        <v>107</v>
      </c>
      <c r="D177" s="1" t="s">
        <v>207</v>
      </c>
      <c r="E177" s="28" t="str">
        <f>VLOOKUP(B177,[1]FIJO!$B$12:$E$469,4,0)</f>
        <v>ESTATUTO SIMPLIFICADO</v>
      </c>
      <c r="F177" s="48">
        <v>42000</v>
      </c>
      <c r="G177" s="48">
        <v>1205.4000000000001</v>
      </c>
      <c r="H177" s="48">
        <v>1276.8</v>
      </c>
      <c r="I177" s="48">
        <v>724.92</v>
      </c>
      <c r="J177" s="48">
        <v>1285</v>
      </c>
      <c r="K177" s="48">
        <v>4492.12</v>
      </c>
      <c r="L177" s="48">
        <v>37507.879999999997</v>
      </c>
      <c r="M177" s="60" t="str">
        <f>VLOOKUP(B177,[2]FIJO!B$12:M$470,12,0)</f>
        <v>M</v>
      </c>
    </row>
    <row r="178" spans="1:13" x14ac:dyDescent="0.25">
      <c r="A178" s="17">
        <v>167</v>
      </c>
      <c r="B178" s="1" t="s">
        <v>743</v>
      </c>
      <c r="C178" s="1" t="s">
        <v>107</v>
      </c>
      <c r="D178" s="1" t="s">
        <v>212</v>
      </c>
      <c r="E178" s="28" t="str">
        <f>VLOOKUP(B178,[1]FIJO!$B$12:$E$469,4,0)</f>
        <v>ESTATUTO SIMPLIFICADO</v>
      </c>
      <c r="F178" s="48">
        <v>42000</v>
      </c>
      <c r="G178" s="48">
        <v>1205.4000000000001</v>
      </c>
      <c r="H178" s="48">
        <v>1276.8</v>
      </c>
      <c r="I178" s="48">
        <v>724.92</v>
      </c>
      <c r="J178" s="48">
        <v>25</v>
      </c>
      <c r="K178" s="48">
        <v>3232.12</v>
      </c>
      <c r="L178" s="48">
        <v>38767.879999999997</v>
      </c>
      <c r="M178" s="60" t="str">
        <f>VLOOKUP(B178,[2]FIJO!B$12:M$470,12,0)</f>
        <v>M</v>
      </c>
    </row>
    <row r="179" spans="1:13" x14ac:dyDescent="0.25">
      <c r="A179" s="17">
        <v>168</v>
      </c>
      <c r="B179" s="1" t="s">
        <v>329</v>
      </c>
      <c r="C179" s="1" t="s">
        <v>107</v>
      </c>
      <c r="D179" s="1" t="s">
        <v>207</v>
      </c>
      <c r="E179" s="28" t="str">
        <f>VLOOKUP(B179,[1]FIJO!$B$12:$E$469,4,0)</f>
        <v>ESTATUTO SIMPLIFICADO</v>
      </c>
      <c r="F179" s="48">
        <v>42000</v>
      </c>
      <c r="G179" s="48">
        <v>1205.4000000000001</v>
      </c>
      <c r="H179" s="48">
        <v>1276.8</v>
      </c>
      <c r="I179" s="48"/>
      <c r="J179" s="48">
        <v>2862.45</v>
      </c>
      <c r="K179" s="48">
        <v>5344.65</v>
      </c>
      <c r="L179" s="48">
        <v>36655.35</v>
      </c>
      <c r="M179" s="60" t="str">
        <f>VLOOKUP(B179,[2]FIJO!B$12:M$470,12,0)</f>
        <v>M</v>
      </c>
    </row>
    <row r="180" spans="1:13" ht="15" customHeight="1" x14ac:dyDescent="0.25">
      <c r="A180" s="17">
        <v>169</v>
      </c>
      <c r="B180" s="1" t="s">
        <v>940</v>
      </c>
      <c r="C180" s="1" t="s">
        <v>107</v>
      </c>
      <c r="D180" s="1" t="s">
        <v>207</v>
      </c>
      <c r="E180" s="28" t="str">
        <f>VLOOKUP(B180,[1]FIJO!$B$12:$E$469,4,0)</f>
        <v>ESTATUTO SIMPLIFICADO</v>
      </c>
      <c r="F180" s="48">
        <v>42000</v>
      </c>
      <c r="G180" s="48">
        <v>1205.4000000000001</v>
      </c>
      <c r="H180" s="48">
        <v>1276.8</v>
      </c>
      <c r="I180" s="48">
        <v>724.92</v>
      </c>
      <c r="J180" s="48">
        <v>5771.0300000000007</v>
      </c>
      <c r="K180" s="48">
        <v>8978.1500000000015</v>
      </c>
      <c r="L180" s="48">
        <v>33021.85</v>
      </c>
      <c r="M180" s="60" t="str">
        <f>VLOOKUP(B180,[2]FIJO!B$12:M$470,12,0)</f>
        <v>M</v>
      </c>
    </row>
    <row r="181" spans="1:13" x14ac:dyDescent="0.25">
      <c r="A181" s="17">
        <v>170</v>
      </c>
      <c r="B181" s="1" t="s">
        <v>624</v>
      </c>
      <c r="C181" s="1" t="s">
        <v>107</v>
      </c>
      <c r="D181" s="1" t="s">
        <v>194</v>
      </c>
      <c r="E181" s="28" t="str">
        <f>VLOOKUP(B181,[1]FIJO!$B$12:$E$469,4,0)</f>
        <v>ESTATUTO SIMPLIFICADO</v>
      </c>
      <c r="F181" s="48">
        <v>42000</v>
      </c>
      <c r="G181" s="48">
        <v>1205.4000000000001</v>
      </c>
      <c r="H181" s="48">
        <v>1276.8</v>
      </c>
      <c r="I181" s="48">
        <v>724.92</v>
      </c>
      <c r="J181" s="48">
        <v>25</v>
      </c>
      <c r="K181" s="48">
        <v>3232.12</v>
      </c>
      <c r="L181" s="48">
        <v>38767.879999999997</v>
      </c>
      <c r="M181" s="60" t="str">
        <f>VLOOKUP(B181,[2]FIJO!B$12:M$470,12,0)</f>
        <v>M</v>
      </c>
    </row>
    <row r="182" spans="1:13" x14ac:dyDescent="0.25">
      <c r="A182" s="17">
        <v>171</v>
      </c>
      <c r="B182" s="1" t="s">
        <v>1111</v>
      </c>
      <c r="C182" s="1" t="s">
        <v>107</v>
      </c>
      <c r="D182" s="1" t="s">
        <v>207</v>
      </c>
      <c r="E182" s="28" t="s">
        <v>1055</v>
      </c>
      <c r="F182" s="48">
        <v>40000</v>
      </c>
      <c r="G182" s="48">
        <v>1148</v>
      </c>
      <c r="H182" s="48">
        <v>1216</v>
      </c>
      <c r="I182" s="48">
        <v>442.65</v>
      </c>
      <c r="J182" s="48">
        <v>1225</v>
      </c>
      <c r="K182" s="48">
        <v>4031.65</v>
      </c>
      <c r="L182" s="48">
        <v>35968.35</v>
      </c>
      <c r="M182" s="60" t="str">
        <f>VLOOKUP(B182,[2]FIJO!B$12:M$470,12,0)</f>
        <v>M</v>
      </c>
    </row>
    <row r="183" spans="1:13" x14ac:dyDescent="0.25">
      <c r="A183" s="17">
        <v>172</v>
      </c>
      <c r="B183" s="1" t="s">
        <v>978</v>
      </c>
      <c r="C183" s="1" t="s">
        <v>107</v>
      </c>
      <c r="D183" s="1" t="s">
        <v>207</v>
      </c>
      <c r="E183" s="28" t="str">
        <f>VLOOKUP(B183,[1]FIJO!$B$12:$E$469,4,0)</f>
        <v>ESTATUTO SIMPLIFICADO</v>
      </c>
      <c r="F183" s="48">
        <v>32500</v>
      </c>
      <c r="G183" s="48">
        <v>932.75</v>
      </c>
      <c r="H183" s="48">
        <v>988</v>
      </c>
      <c r="I183" s="48"/>
      <c r="J183" s="48">
        <v>25</v>
      </c>
      <c r="K183" s="48">
        <v>1945.75</v>
      </c>
      <c r="L183" s="48">
        <v>30554.25</v>
      </c>
      <c r="M183" s="60" t="str">
        <f>VLOOKUP(B183,[2]FIJO!B$12:M$470,12,0)</f>
        <v>M</v>
      </c>
    </row>
    <row r="184" spans="1:13" x14ac:dyDescent="0.25">
      <c r="A184" s="17">
        <v>173</v>
      </c>
      <c r="B184" s="1" t="s">
        <v>625</v>
      </c>
      <c r="C184" s="1" t="s">
        <v>107</v>
      </c>
      <c r="D184" s="1" t="s">
        <v>194</v>
      </c>
      <c r="E184" s="28" t="str">
        <f>VLOOKUP(B184,[1]FIJO!$B$12:$E$469,4,0)</f>
        <v>ESTATUTO SIMPLIFICADO</v>
      </c>
      <c r="F184" s="48">
        <v>42000</v>
      </c>
      <c r="G184" s="48">
        <v>1205.4000000000001</v>
      </c>
      <c r="H184" s="48">
        <v>1276.8</v>
      </c>
      <c r="I184" s="48">
        <v>724.92</v>
      </c>
      <c r="J184" s="48">
        <v>15171.1</v>
      </c>
      <c r="K184" s="48">
        <v>18378.22</v>
      </c>
      <c r="L184" s="48">
        <v>23621.78</v>
      </c>
      <c r="M184" s="60" t="str">
        <f>VLOOKUP(B184,[2]FIJO!B$12:M$470,12,0)</f>
        <v>M</v>
      </c>
    </row>
    <row r="185" spans="1:13" x14ac:dyDescent="0.25">
      <c r="A185" s="17">
        <v>174</v>
      </c>
      <c r="B185" s="1" t="s">
        <v>629</v>
      </c>
      <c r="C185" s="1" t="s">
        <v>107</v>
      </c>
      <c r="D185" s="1" t="s">
        <v>194</v>
      </c>
      <c r="E185" s="28" t="str">
        <f>VLOOKUP(B185,[1]FIJO!$B$12:$E$469,4,0)</f>
        <v>ESTATUTO SIMPLIFICADO</v>
      </c>
      <c r="F185" s="48">
        <v>42000</v>
      </c>
      <c r="G185" s="48">
        <v>1205.4000000000001</v>
      </c>
      <c r="H185" s="48">
        <v>1276.8</v>
      </c>
      <c r="I185" s="48">
        <v>724.92</v>
      </c>
      <c r="J185" s="48">
        <v>5912.95</v>
      </c>
      <c r="K185" s="48">
        <v>9120.07</v>
      </c>
      <c r="L185" s="48">
        <v>32879.93</v>
      </c>
      <c r="M185" s="60" t="str">
        <f>VLOOKUP(B185,[2]FIJO!B$12:M$470,12,0)</f>
        <v>M</v>
      </c>
    </row>
    <row r="186" spans="1:13" x14ac:dyDescent="0.25">
      <c r="A186" s="17">
        <v>175</v>
      </c>
      <c r="B186" s="1" t="s">
        <v>108</v>
      </c>
      <c r="C186" s="1" t="s">
        <v>107</v>
      </c>
      <c r="D186" s="1" t="s">
        <v>189</v>
      </c>
      <c r="E186" s="28" t="str">
        <f>VLOOKUP(B186,[1]FIJO!$B$12:$E$469,4,0)</f>
        <v>ESTATUTO SIMPLIFICADO</v>
      </c>
      <c r="F186" s="48">
        <v>42000</v>
      </c>
      <c r="G186" s="48">
        <v>1205.4000000000001</v>
      </c>
      <c r="H186" s="48">
        <v>1276.8</v>
      </c>
      <c r="I186" s="48">
        <v>724.92</v>
      </c>
      <c r="J186" s="48">
        <v>6512.02</v>
      </c>
      <c r="K186" s="48">
        <v>9719.14</v>
      </c>
      <c r="L186" s="48">
        <v>32280.86</v>
      </c>
      <c r="M186" s="60" t="str">
        <f>VLOOKUP(B186,[2]FIJO!B$12:M$470,12,0)</f>
        <v>M</v>
      </c>
    </row>
    <row r="187" spans="1:13" x14ac:dyDescent="0.25">
      <c r="A187" s="17">
        <v>176</v>
      </c>
      <c r="B187" s="1" t="s">
        <v>972</v>
      </c>
      <c r="C187" s="1" t="s">
        <v>107</v>
      </c>
      <c r="D187" s="1" t="s">
        <v>207</v>
      </c>
      <c r="E187" s="28" t="str">
        <f>VLOOKUP(B187,[1]FIJO!$B$12:$E$469,4,0)</f>
        <v>ESTATUTO SIMPLIFICADO</v>
      </c>
      <c r="F187" s="48">
        <v>32500</v>
      </c>
      <c r="G187" s="48">
        <v>932.75</v>
      </c>
      <c r="H187" s="48">
        <v>988</v>
      </c>
      <c r="I187" s="48"/>
      <c r="J187" s="48">
        <v>10498.060000000001</v>
      </c>
      <c r="K187" s="48">
        <v>12418.810000000001</v>
      </c>
      <c r="L187" s="48">
        <v>20081.189999999999</v>
      </c>
      <c r="M187" s="60" t="str">
        <f>VLOOKUP(B187,[2]FIJO!B$12:M$470,12,0)</f>
        <v>M</v>
      </c>
    </row>
    <row r="188" spans="1:13" x14ac:dyDescent="0.25">
      <c r="A188" s="17">
        <v>177</v>
      </c>
      <c r="B188" s="1" t="s">
        <v>944</v>
      </c>
      <c r="C188" s="1" t="s">
        <v>107</v>
      </c>
      <c r="D188" s="1" t="s">
        <v>189</v>
      </c>
      <c r="E188" s="28" t="str">
        <f>VLOOKUP(B188,[1]FIJO!$B$12:$E$469,4,0)</f>
        <v>ESTATUTO SIMPLIFICADO</v>
      </c>
      <c r="F188" s="48">
        <v>42000</v>
      </c>
      <c r="G188" s="48">
        <v>1205.4000000000001</v>
      </c>
      <c r="H188" s="48">
        <v>1276.8</v>
      </c>
      <c r="I188" s="48">
        <v>724.92</v>
      </c>
      <c r="J188" s="48">
        <v>11409.02</v>
      </c>
      <c r="K188" s="48">
        <v>14616.14</v>
      </c>
      <c r="L188" s="48">
        <v>27383.86</v>
      </c>
      <c r="M188" s="60" t="str">
        <f>VLOOKUP(B188,[2]FIJO!B$12:M$470,12,0)</f>
        <v>M</v>
      </c>
    </row>
    <row r="189" spans="1:13" x14ac:dyDescent="0.25">
      <c r="A189" s="17">
        <v>178</v>
      </c>
      <c r="B189" s="1" t="s">
        <v>83</v>
      </c>
      <c r="C189" s="1" t="s">
        <v>1281</v>
      </c>
      <c r="D189" s="1" t="s">
        <v>189</v>
      </c>
      <c r="E189" s="28" t="str">
        <f>VLOOKUP(B189,[1]FIJO!$B$12:$E$469,4,0)</f>
        <v>ESTATUTO SIMPLIFICADO</v>
      </c>
      <c r="F189" s="48">
        <v>42000</v>
      </c>
      <c r="G189" s="48">
        <v>1205.4000000000001</v>
      </c>
      <c r="H189" s="48">
        <v>1276.8</v>
      </c>
      <c r="I189" s="48">
        <v>724.92</v>
      </c>
      <c r="J189" s="48">
        <v>12492.630000000001</v>
      </c>
      <c r="K189" s="48">
        <v>15699.75</v>
      </c>
      <c r="L189" s="48">
        <v>26300.25</v>
      </c>
      <c r="M189" s="60" t="str">
        <f>VLOOKUP(B189,[2]FIJO!B$12:M$470,12,0)</f>
        <v>M</v>
      </c>
    </row>
    <row r="190" spans="1:13" x14ac:dyDescent="0.25">
      <c r="A190" s="17">
        <v>179</v>
      </c>
      <c r="B190" s="1" t="s">
        <v>129</v>
      </c>
      <c r="C190" s="1" t="s">
        <v>1281</v>
      </c>
      <c r="D190" s="1" t="s">
        <v>189</v>
      </c>
      <c r="E190" s="28" t="str">
        <f>VLOOKUP(B190,[1]FIJO!$B$12:$E$469,4,0)</f>
        <v>ESTATUTO SIMPLIFICADO</v>
      </c>
      <c r="F190" s="48">
        <v>42000</v>
      </c>
      <c r="G190" s="48">
        <v>1205.4000000000001</v>
      </c>
      <c r="H190" s="48">
        <v>1276.8</v>
      </c>
      <c r="I190" s="48">
        <v>724.92</v>
      </c>
      <c r="J190" s="48">
        <v>8249.4599999999991</v>
      </c>
      <c r="K190" s="48">
        <v>11456.579999999998</v>
      </c>
      <c r="L190" s="48">
        <v>30543.420000000002</v>
      </c>
      <c r="M190" s="60" t="str">
        <f>VLOOKUP(B190,[2]FIJO!B$12:M$470,12,0)</f>
        <v>M</v>
      </c>
    </row>
    <row r="191" spans="1:13" x14ac:dyDescent="0.25">
      <c r="A191" s="17">
        <v>180</v>
      </c>
      <c r="B191" s="1" t="s">
        <v>55</v>
      </c>
      <c r="C191" s="1" t="s">
        <v>1281</v>
      </c>
      <c r="D191" s="1" t="s">
        <v>189</v>
      </c>
      <c r="E191" s="28" t="str">
        <f>VLOOKUP(B191,[1]FIJO!$B$12:$E$469,4,0)</f>
        <v>ESTATUTO SIMPLIFICADO</v>
      </c>
      <c r="F191" s="48">
        <v>32500</v>
      </c>
      <c r="G191" s="48">
        <v>932.75</v>
      </c>
      <c r="H191" s="48">
        <v>988</v>
      </c>
      <c r="I191" s="48"/>
      <c r="J191" s="48">
        <v>2577.4499999999998</v>
      </c>
      <c r="K191" s="48">
        <v>4498.2</v>
      </c>
      <c r="L191" s="48">
        <v>28001.8</v>
      </c>
      <c r="M191" s="60" t="str">
        <f>VLOOKUP(B191,[2]FIJO!B$12:M$470,12,0)</f>
        <v>M</v>
      </c>
    </row>
    <row r="192" spans="1:13" x14ac:dyDescent="0.25">
      <c r="A192" s="17">
        <v>181</v>
      </c>
      <c r="B192" s="1" t="s">
        <v>45</v>
      </c>
      <c r="C192" s="1" t="s">
        <v>1281</v>
      </c>
      <c r="D192" s="1" t="s">
        <v>189</v>
      </c>
      <c r="E192" s="28" t="str">
        <f>VLOOKUP(B192,[1]FIJO!$B$12:$E$469,4,0)</f>
        <v>ESTATUTO SIMPLIFICADO</v>
      </c>
      <c r="F192" s="48">
        <v>32500</v>
      </c>
      <c r="G192" s="48">
        <v>932.75</v>
      </c>
      <c r="H192" s="48">
        <v>988</v>
      </c>
      <c r="I192" s="48"/>
      <c r="J192" s="48">
        <v>7277.05</v>
      </c>
      <c r="K192" s="48">
        <v>9197.7999999999993</v>
      </c>
      <c r="L192" s="48">
        <v>23302.2</v>
      </c>
      <c r="M192" s="60" t="str">
        <f>VLOOKUP(B192,[2]FIJO!B$12:M$470,12,0)</f>
        <v>M</v>
      </c>
    </row>
    <row r="193" spans="1:13" x14ac:dyDescent="0.25">
      <c r="A193" s="17">
        <v>182</v>
      </c>
      <c r="B193" s="1" t="s">
        <v>971</v>
      </c>
      <c r="C193" s="1" t="s">
        <v>1281</v>
      </c>
      <c r="D193" s="1" t="s">
        <v>189</v>
      </c>
      <c r="E193" s="28" t="str">
        <f>VLOOKUP(B193,[1]FIJO!$B$12:$E$469,4,0)</f>
        <v>ESTATUTO SIMPLIFICADO</v>
      </c>
      <c r="F193" s="48">
        <v>32500</v>
      </c>
      <c r="G193" s="48">
        <v>932.75</v>
      </c>
      <c r="H193" s="48">
        <v>988</v>
      </c>
      <c r="I193" s="48"/>
      <c r="J193" s="48">
        <v>8425.99</v>
      </c>
      <c r="K193" s="48">
        <v>10346.74</v>
      </c>
      <c r="L193" s="48">
        <v>22153.260000000002</v>
      </c>
      <c r="M193" s="60" t="str">
        <f>VLOOKUP(B193,[2]FIJO!B$12:M$470,12,0)</f>
        <v>M</v>
      </c>
    </row>
    <row r="194" spans="1:13" x14ac:dyDescent="0.25">
      <c r="A194" s="17">
        <v>183</v>
      </c>
      <c r="B194" s="1" t="s">
        <v>822</v>
      </c>
      <c r="C194" s="1" t="s">
        <v>1281</v>
      </c>
      <c r="D194" s="1" t="s">
        <v>189</v>
      </c>
      <c r="E194" s="28" t="str">
        <f>VLOOKUP(B194,[1]FIJO!$B$12:$E$469,4,0)</f>
        <v>ESTATUTO SIMPLIFICADO</v>
      </c>
      <c r="F194" s="48">
        <v>42000</v>
      </c>
      <c r="G194" s="48">
        <v>1205.4000000000001</v>
      </c>
      <c r="H194" s="48">
        <v>1276.8</v>
      </c>
      <c r="I194" s="48">
        <v>724.92</v>
      </c>
      <c r="J194" s="48">
        <v>5735.54</v>
      </c>
      <c r="K194" s="48">
        <v>8942.66</v>
      </c>
      <c r="L194" s="48">
        <v>33057.339999999997</v>
      </c>
      <c r="M194" s="60" t="str">
        <f>VLOOKUP(B194,[2]FIJO!B$12:M$470,12,0)</f>
        <v>M</v>
      </c>
    </row>
    <row r="195" spans="1:13" x14ac:dyDescent="0.25">
      <c r="A195" s="17">
        <v>184</v>
      </c>
      <c r="B195" s="1" t="s">
        <v>1096</v>
      </c>
      <c r="C195" s="1" t="s">
        <v>32</v>
      </c>
      <c r="D195" s="1" t="s">
        <v>5</v>
      </c>
      <c r="E195" s="28" t="s">
        <v>968</v>
      </c>
      <c r="F195" s="48">
        <v>85000</v>
      </c>
      <c r="G195" s="48">
        <v>2439.5</v>
      </c>
      <c r="H195" s="48">
        <v>2584</v>
      </c>
      <c r="I195" s="48">
        <v>8576.99</v>
      </c>
      <c r="J195" s="48">
        <v>25</v>
      </c>
      <c r="K195" s="48">
        <v>13625.49</v>
      </c>
      <c r="L195" s="48">
        <v>71374.509999999995</v>
      </c>
      <c r="M195" s="60" t="str">
        <f>VLOOKUP(B195,[2]FIJO!B$12:M$470,12,0)</f>
        <v>F</v>
      </c>
    </row>
    <row r="196" spans="1:13" x14ac:dyDescent="0.25">
      <c r="A196" s="17">
        <v>185</v>
      </c>
      <c r="B196" s="1" t="s">
        <v>96</v>
      </c>
      <c r="C196" s="1" t="s">
        <v>32</v>
      </c>
      <c r="D196" s="1" t="s">
        <v>192</v>
      </c>
      <c r="E196" s="28" t="str">
        <f>VLOOKUP(B196,[1]FIJO!$B$12:$E$469,4,0)</f>
        <v>FIJO</v>
      </c>
      <c r="F196" s="48">
        <v>80000</v>
      </c>
      <c r="G196" s="48">
        <v>2296</v>
      </c>
      <c r="H196" s="48">
        <v>2432</v>
      </c>
      <c r="I196" s="48">
        <v>7006.51</v>
      </c>
      <c r="J196" s="48">
        <v>1602.45</v>
      </c>
      <c r="K196" s="48">
        <v>13336.960000000001</v>
      </c>
      <c r="L196" s="48">
        <v>66663.039999999994</v>
      </c>
      <c r="M196" s="60" t="str">
        <f>VLOOKUP(B196,[2]FIJO!B$12:M$470,12,0)</f>
        <v>M</v>
      </c>
    </row>
    <row r="197" spans="1:13" x14ac:dyDescent="0.25">
      <c r="A197" s="17">
        <v>186</v>
      </c>
      <c r="B197" s="1" t="s">
        <v>647</v>
      </c>
      <c r="C197" s="1" t="s">
        <v>1277</v>
      </c>
      <c r="D197" s="1" t="s">
        <v>194</v>
      </c>
      <c r="E197" s="28" t="str">
        <f>VLOOKUP(B197,[1]FIJO!$B$12:$E$469,4,0)</f>
        <v>ESTATUTO SIMPLIFICADO</v>
      </c>
      <c r="F197" s="48">
        <v>42000</v>
      </c>
      <c r="G197" s="48">
        <v>1205.4000000000001</v>
      </c>
      <c r="H197" s="48">
        <v>1276.8</v>
      </c>
      <c r="I197" s="48">
        <v>724.92</v>
      </c>
      <c r="J197" s="48">
        <v>4225</v>
      </c>
      <c r="K197" s="48">
        <v>7432.12</v>
      </c>
      <c r="L197" s="48">
        <v>34567.879999999997</v>
      </c>
      <c r="M197" s="60" t="str">
        <f>VLOOKUP(B197,[2]FIJO!B$12:M$470,12,0)</f>
        <v>F</v>
      </c>
    </row>
    <row r="198" spans="1:13" x14ac:dyDescent="0.25">
      <c r="A198" s="17">
        <v>187</v>
      </c>
      <c r="B198" s="1" t="s">
        <v>649</v>
      </c>
      <c r="C198" s="1" t="s">
        <v>1277</v>
      </c>
      <c r="D198" s="1" t="s">
        <v>194</v>
      </c>
      <c r="E198" s="28" t="str">
        <f>VLOOKUP(B198,[1]FIJO!$B$12:$E$469,4,0)</f>
        <v>ESTATUTO SIMPLIFICADO</v>
      </c>
      <c r="F198" s="48">
        <v>42000</v>
      </c>
      <c r="G198" s="48">
        <v>1205.4000000000001</v>
      </c>
      <c r="H198" s="48">
        <v>1276.8</v>
      </c>
      <c r="I198" s="48">
        <v>724.92</v>
      </c>
      <c r="J198" s="48">
        <v>21446.5</v>
      </c>
      <c r="K198" s="48">
        <v>24653.62</v>
      </c>
      <c r="L198" s="48">
        <v>17346.38</v>
      </c>
      <c r="M198" s="60" t="str">
        <f>VLOOKUP(B198,[2]FIJO!B$12:M$470,12,0)</f>
        <v>F</v>
      </c>
    </row>
    <row r="199" spans="1:13" x14ac:dyDescent="0.25">
      <c r="A199" s="17">
        <v>188</v>
      </c>
      <c r="B199" s="1" t="s">
        <v>658</v>
      </c>
      <c r="C199" s="1" t="s">
        <v>1277</v>
      </c>
      <c r="D199" s="1" t="s">
        <v>0</v>
      </c>
      <c r="E199" s="28" t="str">
        <f>VLOOKUP(B199,[1]FIJO!$B$12:$E$469,4,0)</f>
        <v>ESTATUTO SIMPLIFICADO</v>
      </c>
      <c r="F199" s="48">
        <v>42000</v>
      </c>
      <c r="G199" s="48">
        <v>1205.4000000000001</v>
      </c>
      <c r="H199" s="48">
        <v>1276.8</v>
      </c>
      <c r="I199" s="48">
        <v>724.92</v>
      </c>
      <c r="J199" s="48">
        <v>7835.43</v>
      </c>
      <c r="K199" s="48">
        <v>11042.55</v>
      </c>
      <c r="L199" s="48">
        <v>30957.45</v>
      </c>
      <c r="M199" s="60" t="str">
        <f>VLOOKUP(B199,[2]FIJO!B$12:M$470,12,0)</f>
        <v>M</v>
      </c>
    </row>
    <row r="200" spans="1:13" x14ac:dyDescent="0.25">
      <c r="A200" s="17">
        <v>189</v>
      </c>
      <c r="B200" s="1" t="s">
        <v>659</v>
      </c>
      <c r="C200" s="1" t="s">
        <v>1277</v>
      </c>
      <c r="D200" s="1" t="s">
        <v>194</v>
      </c>
      <c r="E200" s="28" t="str">
        <f>VLOOKUP(B200,[1]FIJO!$B$12:$E$469,4,0)</f>
        <v>ESTATUTO SIMPLIFICADO</v>
      </c>
      <c r="F200" s="48">
        <v>42000</v>
      </c>
      <c r="G200" s="48">
        <v>1205.4000000000001</v>
      </c>
      <c r="H200" s="48">
        <v>1276.8</v>
      </c>
      <c r="I200" s="48">
        <v>724.92</v>
      </c>
      <c r="J200" s="48">
        <v>8280.369999999999</v>
      </c>
      <c r="K200" s="48">
        <v>11487.489999999998</v>
      </c>
      <c r="L200" s="48">
        <v>30512.510000000002</v>
      </c>
      <c r="M200" s="60" t="str">
        <f>VLOOKUP(B200,[2]FIJO!B$12:M$470,12,0)</f>
        <v>M</v>
      </c>
    </row>
    <row r="201" spans="1:13" x14ac:dyDescent="0.25">
      <c r="A201" s="17">
        <v>190</v>
      </c>
      <c r="B201" s="1" t="s">
        <v>821</v>
      </c>
      <c r="C201" s="1" t="s">
        <v>1277</v>
      </c>
      <c r="D201" s="1" t="s">
        <v>194</v>
      </c>
      <c r="E201" s="28" t="str">
        <f>VLOOKUP(B201,[1]FIJO!$B$12:$E$469,4,0)</f>
        <v>ESTATUTO SIMPLIFICADO</v>
      </c>
      <c r="F201" s="48">
        <v>42000</v>
      </c>
      <c r="G201" s="48">
        <v>1205.4000000000001</v>
      </c>
      <c r="H201" s="48">
        <v>1276.8</v>
      </c>
      <c r="I201" s="48">
        <v>724.92</v>
      </c>
      <c r="J201" s="48">
        <v>10105</v>
      </c>
      <c r="K201" s="48">
        <v>13312.119999999999</v>
      </c>
      <c r="L201" s="48">
        <v>28687.88</v>
      </c>
      <c r="M201" s="60" t="str">
        <f>VLOOKUP(B201,[2]FIJO!B$12:M$470,12,0)</f>
        <v>F</v>
      </c>
    </row>
    <row r="202" spans="1:13" x14ac:dyDescent="0.25">
      <c r="A202" s="17">
        <v>191</v>
      </c>
      <c r="B202" s="1" t="s">
        <v>62</v>
      </c>
      <c r="C202" s="1" t="s">
        <v>1282</v>
      </c>
      <c r="D202" s="1" t="s">
        <v>9</v>
      </c>
      <c r="E202" s="28" t="str">
        <f>VLOOKUP(B202,[1]FIJO!$B$12:$E$469,4,0)</f>
        <v>FIJO</v>
      </c>
      <c r="F202" s="48">
        <v>50000</v>
      </c>
      <c r="G202" s="48">
        <v>1435</v>
      </c>
      <c r="H202" s="48">
        <v>1520</v>
      </c>
      <c r="I202" s="48">
        <v>1854</v>
      </c>
      <c r="J202" s="48">
        <v>13938.28</v>
      </c>
      <c r="K202" s="48">
        <v>18747.28</v>
      </c>
      <c r="L202" s="48">
        <v>31252.720000000001</v>
      </c>
      <c r="M202" s="60" t="str">
        <f>VLOOKUP(B202,[2]FIJO!B$12:M$470,12,0)</f>
        <v>F</v>
      </c>
    </row>
    <row r="203" spans="1:13" x14ac:dyDescent="0.25">
      <c r="A203" s="17">
        <v>192</v>
      </c>
      <c r="B203" s="1" t="s">
        <v>128</v>
      </c>
      <c r="C203" s="1" t="s">
        <v>1282</v>
      </c>
      <c r="D203" s="1" t="s">
        <v>820</v>
      </c>
      <c r="E203" s="28" t="str">
        <f>VLOOKUP(B203,[1]FIJO!$B$12:$E$469,4,0)</f>
        <v>ESTATUTO SIMPLIFICADO</v>
      </c>
      <c r="F203" s="48">
        <v>40000</v>
      </c>
      <c r="G203" s="48">
        <v>1148</v>
      </c>
      <c r="H203" s="48">
        <v>1216</v>
      </c>
      <c r="I203" s="48">
        <v>442.65</v>
      </c>
      <c r="J203" s="48">
        <v>1225</v>
      </c>
      <c r="K203" s="48">
        <v>4031.65</v>
      </c>
      <c r="L203" s="48">
        <v>35968.35</v>
      </c>
      <c r="M203" s="60" t="str">
        <f>VLOOKUP(B203,[2]FIJO!B$12:M$470,12,0)</f>
        <v>M</v>
      </c>
    </row>
    <row r="204" spans="1:13" x14ac:dyDescent="0.25">
      <c r="A204" s="17">
        <v>193</v>
      </c>
      <c r="B204" s="1" t="s">
        <v>631</v>
      </c>
      <c r="C204" s="1" t="s">
        <v>1283</v>
      </c>
      <c r="D204" s="1" t="s">
        <v>235</v>
      </c>
      <c r="E204" s="28" t="str">
        <f>VLOOKUP(B204,[1]FIJO!$B$12:$E$469,4,0)</f>
        <v>ESTATUTO SIMPLIFICADO</v>
      </c>
      <c r="F204" s="48">
        <v>35000</v>
      </c>
      <c r="G204" s="48">
        <v>1004.5</v>
      </c>
      <c r="H204" s="48">
        <v>1064</v>
      </c>
      <c r="I204" s="48"/>
      <c r="J204" s="48">
        <v>2475</v>
      </c>
      <c r="K204" s="48">
        <v>4543.5</v>
      </c>
      <c r="L204" s="48">
        <v>30456.5</v>
      </c>
      <c r="M204" s="60" t="str">
        <f>VLOOKUP(B204,[2]FIJO!B$12:M$470,12,0)</f>
        <v>M</v>
      </c>
    </row>
    <row r="205" spans="1:13" x14ac:dyDescent="0.25">
      <c r="A205" s="17">
        <v>194</v>
      </c>
      <c r="B205" s="1" t="s">
        <v>370</v>
      </c>
      <c r="C205" s="1" t="s">
        <v>24</v>
      </c>
      <c r="D205" s="1" t="s">
        <v>189</v>
      </c>
      <c r="E205" s="28" t="str">
        <f>VLOOKUP(B205,[1]FIJO!$B$12:$E$469,4,0)</f>
        <v>ESTATUTO SIMPLIFICADO</v>
      </c>
      <c r="F205" s="48">
        <v>30000</v>
      </c>
      <c r="G205" s="48">
        <v>861</v>
      </c>
      <c r="H205" s="48">
        <v>912</v>
      </c>
      <c r="I205" s="48"/>
      <c r="J205" s="48">
        <v>2973.02</v>
      </c>
      <c r="K205" s="48">
        <v>4746.0200000000004</v>
      </c>
      <c r="L205" s="48">
        <v>25253.98</v>
      </c>
      <c r="M205" s="60" t="str">
        <f>VLOOKUP(B205,[2]FIJO!B$12:M$470,12,0)</f>
        <v>M</v>
      </c>
    </row>
    <row r="206" spans="1:13" x14ac:dyDescent="0.25">
      <c r="A206" s="17">
        <v>195</v>
      </c>
      <c r="B206" s="1" t="s">
        <v>182</v>
      </c>
      <c r="C206" s="1" t="s">
        <v>1284</v>
      </c>
      <c r="D206" s="1" t="s">
        <v>189</v>
      </c>
      <c r="E206" s="28" t="str">
        <f>VLOOKUP(B206,[1]FIJO!$B$12:$E$469,4,0)</f>
        <v>ESTATUTO SIMPLIFICADO</v>
      </c>
      <c r="F206" s="48">
        <v>30000</v>
      </c>
      <c r="G206" s="48">
        <v>861</v>
      </c>
      <c r="H206" s="48">
        <v>912</v>
      </c>
      <c r="I206" s="48"/>
      <c r="J206" s="48">
        <v>2573.83</v>
      </c>
      <c r="K206" s="48">
        <v>4346.83</v>
      </c>
      <c r="L206" s="48">
        <v>25653.17</v>
      </c>
      <c r="M206" s="60" t="str">
        <f>VLOOKUP(B206,[2]FIJO!B$12:M$470,12,0)</f>
        <v>M</v>
      </c>
    </row>
    <row r="207" spans="1:13" x14ac:dyDescent="0.25">
      <c r="A207" s="17">
        <v>196</v>
      </c>
      <c r="B207" s="1" t="s">
        <v>598</v>
      </c>
      <c r="C207" s="1" t="s">
        <v>24</v>
      </c>
      <c r="D207" s="1" t="s">
        <v>194</v>
      </c>
      <c r="E207" s="28" t="str">
        <f>VLOOKUP(B207,[1]FIJO!$B$12:$E$469,4,0)</f>
        <v>ESTATUTO SIMPLIFICADO</v>
      </c>
      <c r="F207" s="48">
        <v>30000</v>
      </c>
      <c r="G207" s="48">
        <v>861</v>
      </c>
      <c r="H207" s="48">
        <v>912</v>
      </c>
      <c r="I207" s="48"/>
      <c r="J207" s="48">
        <v>9212.5400000000009</v>
      </c>
      <c r="K207" s="48">
        <v>10985.54</v>
      </c>
      <c r="L207" s="48">
        <v>19014.46</v>
      </c>
      <c r="M207" s="60" t="str">
        <f>VLOOKUP(B207,[2]FIJO!B$12:M$470,12,0)</f>
        <v>M</v>
      </c>
    </row>
    <row r="208" spans="1:13" x14ac:dyDescent="0.25">
      <c r="A208" s="17">
        <v>197</v>
      </c>
      <c r="B208" s="1" t="s">
        <v>246</v>
      </c>
      <c r="C208" s="1" t="s">
        <v>24</v>
      </c>
      <c r="D208" s="1" t="s">
        <v>1344</v>
      </c>
      <c r="E208" s="28" t="str">
        <f>VLOOKUP(B208,[1]FIJO!$B$12:$E$469,4,0)</f>
        <v>ESTATUTO SIMPLIFICADO</v>
      </c>
      <c r="F208" s="48">
        <v>30000</v>
      </c>
      <c r="G208" s="48">
        <v>861</v>
      </c>
      <c r="H208" s="48">
        <v>912</v>
      </c>
      <c r="I208" s="48"/>
      <c r="J208" s="48">
        <v>1525</v>
      </c>
      <c r="K208" s="48">
        <v>3298</v>
      </c>
      <c r="L208" s="48">
        <v>26702</v>
      </c>
      <c r="M208" s="60" t="str">
        <f>VLOOKUP(B208,[2]FIJO!B$12:M$470,12,0)</f>
        <v>M</v>
      </c>
    </row>
    <row r="209" spans="1:13" x14ac:dyDescent="0.25">
      <c r="A209" s="17">
        <v>198</v>
      </c>
      <c r="B209" s="1" t="s">
        <v>1083</v>
      </c>
      <c r="C209" s="1" t="s">
        <v>24</v>
      </c>
      <c r="D209" s="1" t="s">
        <v>235</v>
      </c>
      <c r="E209" s="28" t="str">
        <f>VLOOKUP(B209,[1]FIJO!$B$12:$E$469,4,0)</f>
        <v>ESTATUTO SIMPLIFICADO</v>
      </c>
      <c r="F209" s="48">
        <v>30000</v>
      </c>
      <c r="G209" s="48">
        <v>861</v>
      </c>
      <c r="H209" s="48">
        <v>912</v>
      </c>
      <c r="I209" s="48"/>
      <c r="J209" s="48">
        <v>1525</v>
      </c>
      <c r="K209" s="48">
        <v>3298</v>
      </c>
      <c r="L209" s="48">
        <v>26702</v>
      </c>
      <c r="M209" s="60" t="str">
        <f>VLOOKUP(B209,[2]FIJO!B$12:M$470,12,0)</f>
        <v>M</v>
      </c>
    </row>
    <row r="210" spans="1:13" x14ac:dyDescent="0.25">
      <c r="A210" s="17">
        <v>199</v>
      </c>
      <c r="B210" s="1" t="s">
        <v>633</v>
      </c>
      <c r="C210" s="1" t="s">
        <v>1284</v>
      </c>
      <c r="D210" s="1" t="s">
        <v>194</v>
      </c>
      <c r="E210" s="28" t="str">
        <f>VLOOKUP(B210,[1]FIJO!$B$12:$E$469,4,0)</f>
        <v>ESTATUTO SIMPLIFICADO</v>
      </c>
      <c r="F210" s="48">
        <v>30000</v>
      </c>
      <c r="G210" s="48">
        <v>861</v>
      </c>
      <c r="H210" s="48">
        <v>912</v>
      </c>
      <c r="I210" s="48"/>
      <c r="J210" s="48">
        <v>2125</v>
      </c>
      <c r="K210" s="48">
        <v>3898</v>
      </c>
      <c r="L210" s="48">
        <v>26102</v>
      </c>
      <c r="M210" s="60" t="str">
        <f>VLOOKUP(B210,[2]FIJO!B$12:M$470,12,0)</f>
        <v>M</v>
      </c>
    </row>
    <row r="211" spans="1:13" x14ac:dyDescent="0.25">
      <c r="A211" s="17">
        <v>200</v>
      </c>
      <c r="B211" s="1" t="s">
        <v>1087</v>
      </c>
      <c r="C211" s="1" t="s">
        <v>24</v>
      </c>
      <c r="D211" s="1" t="s">
        <v>189</v>
      </c>
      <c r="E211" s="28" t="str">
        <f>VLOOKUP(B211,[1]FIJO!$B$12:$E$469,4,0)</f>
        <v>ESTATUTO SIMPLIFICADO</v>
      </c>
      <c r="F211" s="48">
        <v>25000</v>
      </c>
      <c r="G211" s="48">
        <v>717.5</v>
      </c>
      <c r="H211" s="48">
        <v>760</v>
      </c>
      <c r="I211" s="48"/>
      <c r="J211" s="48">
        <v>775</v>
      </c>
      <c r="K211" s="48">
        <v>2252.5</v>
      </c>
      <c r="L211" s="48">
        <v>22747.5</v>
      </c>
      <c r="M211" s="60" t="str">
        <f>VLOOKUP(B211,[2]FIJO!B$12:M$470,12,0)</f>
        <v>M</v>
      </c>
    </row>
    <row r="212" spans="1:13" x14ac:dyDescent="0.25">
      <c r="A212" s="17">
        <v>201</v>
      </c>
      <c r="B212" s="1" t="s">
        <v>634</v>
      </c>
      <c r="C212" s="1" t="s">
        <v>1284</v>
      </c>
      <c r="D212" s="1" t="s">
        <v>189</v>
      </c>
      <c r="E212" s="28" t="str">
        <f>VLOOKUP(B212,[1]FIJO!$B$12:$E$469,4,0)</f>
        <v>ESTATUTO SIMPLIFICADO</v>
      </c>
      <c r="F212" s="48">
        <v>30000</v>
      </c>
      <c r="G212" s="48">
        <v>861</v>
      </c>
      <c r="H212" s="48">
        <v>912</v>
      </c>
      <c r="I212" s="48"/>
      <c r="J212" s="48">
        <v>925</v>
      </c>
      <c r="K212" s="48">
        <v>2698</v>
      </c>
      <c r="L212" s="48">
        <v>27302</v>
      </c>
      <c r="M212" s="60" t="str">
        <f>VLOOKUP(B212,[2]FIJO!B$12:M$470,12,0)</f>
        <v>M</v>
      </c>
    </row>
    <row r="213" spans="1:13" x14ac:dyDescent="0.25">
      <c r="A213" s="17">
        <v>202</v>
      </c>
      <c r="B213" s="1" t="s">
        <v>635</v>
      </c>
      <c r="C213" s="1" t="s">
        <v>24</v>
      </c>
      <c r="D213" s="1" t="s">
        <v>194</v>
      </c>
      <c r="E213" s="28" t="str">
        <f>VLOOKUP(B213,[1]FIJO!$B$12:$E$469,4,0)</f>
        <v>ESTATUTO SIMPLIFICADO</v>
      </c>
      <c r="F213" s="48">
        <v>30000</v>
      </c>
      <c r="G213" s="48">
        <v>861</v>
      </c>
      <c r="H213" s="48">
        <v>912</v>
      </c>
      <c r="I213" s="48"/>
      <c r="J213" s="48">
        <v>5542.6399999999994</v>
      </c>
      <c r="K213" s="48">
        <v>7315.6399999999994</v>
      </c>
      <c r="L213" s="48">
        <v>22684.36</v>
      </c>
      <c r="M213" s="60" t="str">
        <f>VLOOKUP(B213,[2]FIJO!B$12:M$470,12,0)</f>
        <v>M</v>
      </c>
    </row>
    <row r="214" spans="1:13" x14ac:dyDescent="0.25">
      <c r="A214" s="17">
        <v>203</v>
      </c>
      <c r="B214" s="1" t="s">
        <v>1032</v>
      </c>
      <c r="C214" s="1" t="s">
        <v>1284</v>
      </c>
      <c r="D214" s="1" t="s">
        <v>189</v>
      </c>
      <c r="E214" s="28" t="str">
        <f>VLOOKUP(B214,[1]FIJO!$B$12:$E$469,4,0)</f>
        <v>ESTATUTO SIMPLIFICADO</v>
      </c>
      <c r="F214" s="48">
        <v>30000</v>
      </c>
      <c r="G214" s="48">
        <v>861</v>
      </c>
      <c r="H214" s="48">
        <v>912</v>
      </c>
      <c r="I214" s="48"/>
      <c r="J214" s="48">
        <v>1825</v>
      </c>
      <c r="K214" s="48">
        <v>3598</v>
      </c>
      <c r="L214" s="48">
        <v>26402</v>
      </c>
      <c r="M214" s="60" t="str">
        <f>VLOOKUP(B214,[2]FIJO!B$12:M$470,12,0)</f>
        <v>M</v>
      </c>
    </row>
    <row r="215" spans="1:13" x14ac:dyDescent="0.25">
      <c r="A215" s="17">
        <v>204</v>
      </c>
      <c r="B215" s="1" t="s">
        <v>110</v>
      </c>
      <c r="C215" s="1" t="s">
        <v>24</v>
      </c>
      <c r="D215" s="1" t="s">
        <v>189</v>
      </c>
      <c r="E215" s="28" t="str">
        <f>VLOOKUP(B215,[1]FIJO!$B$12:$E$469,4,0)</f>
        <v>ESTATUTO SIMPLIFICADO</v>
      </c>
      <c r="F215" s="48">
        <v>30000</v>
      </c>
      <c r="G215" s="48">
        <v>861</v>
      </c>
      <c r="H215" s="48">
        <v>912</v>
      </c>
      <c r="I215" s="48"/>
      <c r="J215" s="48">
        <v>1798.48</v>
      </c>
      <c r="K215" s="48">
        <v>3571.48</v>
      </c>
      <c r="L215" s="48">
        <v>26428.52</v>
      </c>
      <c r="M215" s="60" t="str">
        <f>VLOOKUP(B215,[2]FIJO!B$12:M$470,12,0)</f>
        <v>M</v>
      </c>
    </row>
    <row r="216" spans="1:13" x14ac:dyDescent="0.25">
      <c r="A216" s="17">
        <v>205</v>
      </c>
      <c r="B216" s="1" t="s">
        <v>644</v>
      </c>
      <c r="C216" s="1" t="s">
        <v>24</v>
      </c>
      <c r="D216" s="1" t="s">
        <v>194</v>
      </c>
      <c r="E216" s="28" t="str">
        <f>VLOOKUP(B216,[1]FIJO!$B$12:$E$469,4,0)</f>
        <v>ESTATUTO SIMPLIFICADO</v>
      </c>
      <c r="F216" s="48">
        <v>30000</v>
      </c>
      <c r="G216" s="48">
        <v>861</v>
      </c>
      <c r="H216" s="48">
        <v>912</v>
      </c>
      <c r="I216" s="48"/>
      <c r="J216" s="48">
        <v>25</v>
      </c>
      <c r="K216" s="48">
        <v>1798</v>
      </c>
      <c r="L216" s="48">
        <v>28202</v>
      </c>
      <c r="M216" s="60" t="str">
        <f>VLOOKUP(B216,[2]FIJO!B$12:M$470,12,0)</f>
        <v>M</v>
      </c>
    </row>
    <row r="217" spans="1:13" x14ac:dyDescent="0.25">
      <c r="A217" s="17">
        <v>206</v>
      </c>
      <c r="B217" s="1" t="s">
        <v>67</v>
      </c>
      <c r="C217" s="1" t="s">
        <v>1284</v>
      </c>
      <c r="D217" s="1" t="s">
        <v>189</v>
      </c>
      <c r="E217" s="28" t="str">
        <f>VLOOKUP(B217,[1]FIJO!$B$12:$E$469,4,0)</f>
        <v>ESTATUTO SIMPLIFICADO</v>
      </c>
      <c r="F217" s="48">
        <v>30000</v>
      </c>
      <c r="G217" s="48">
        <v>861</v>
      </c>
      <c r="H217" s="48">
        <v>912</v>
      </c>
      <c r="I217" s="48"/>
      <c r="J217" s="48">
        <v>1803.97</v>
      </c>
      <c r="K217" s="48">
        <v>3576.9700000000003</v>
      </c>
      <c r="L217" s="48">
        <v>26423.03</v>
      </c>
      <c r="M217" s="60" t="str">
        <f>VLOOKUP(B217,[2]FIJO!B$12:M$470,12,0)</f>
        <v>M</v>
      </c>
    </row>
    <row r="218" spans="1:13" x14ac:dyDescent="0.25">
      <c r="A218" s="17">
        <v>207</v>
      </c>
      <c r="B218" s="1" t="s">
        <v>64</v>
      </c>
      <c r="C218" s="1" t="s">
        <v>24</v>
      </c>
      <c r="D218" s="1" t="s">
        <v>189</v>
      </c>
      <c r="E218" s="28" t="str">
        <f>VLOOKUP(B218,[1]FIJO!$B$12:$E$469,4,0)</f>
        <v>ESTATUTO SIMPLIFICADO</v>
      </c>
      <c r="F218" s="48">
        <v>30000</v>
      </c>
      <c r="G218" s="48">
        <v>861</v>
      </c>
      <c r="H218" s="48">
        <v>912</v>
      </c>
      <c r="I218" s="48"/>
      <c r="J218" s="48">
        <v>3074.33</v>
      </c>
      <c r="K218" s="48">
        <v>4847.33</v>
      </c>
      <c r="L218" s="48">
        <v>25152.67</v>
      </c>
      <c r="M218" s="60" t="str">
        <f>VLOOKUP(B218,[2]FIJO!B$12:M$470,12,0)</f>
        <v>M</v>
      </c>
    </row>
    <row r="219" spans="1:13" x14ac:dyDescent="0.25">
      <c r="A219" s="17">
        <v>208</v>
      </c>
      <c r="B219" s="1" t="s">
        <v>61</v>
      </c>
      <c r="C219" s="1" t="s">
        <v>1284</v>
      </c>
      <c r="D219" s="1" t="s">
        <v>189</v>
      </c>
      <c r="E219" s="28" t="str">
        <f>VLOOKUP(B219,[1]FIJO!$B$12:$E$469,4,0)</f>
        <v>ESTATUTO SIMPLIFICADO</v>
      </c>
      <c r="F219" s="48">
        <v>30000</v>
      </c>
      <c r="G219" s="48">
        <v>861</v>
      </c>
      <c r="H219" s="48">
        <v>912</v>
      </c>
      <c r="I219" s="48"/>
      <c r="J219" s="48">
        <v>1798.48</v>
      </c>
      <c r="K219" s="48">
        <v>3571.48</v>
      </c>
      <c r="L219" s="48">
        <v>26428.52</v>
      </c>
      <c r="M219" s="60" t="str">
        <f>VLOOKUP(B219,[2]FIJO!B$12:M$470,12,0)</f>
        <v>M</v>
      </c>
    </row>
    <row r="220" spans="1:13" x14ac:dyDescent="0.25">
      <c r="A220" s="17">
        <v>209</v>
      </c>
      <c r="B220" s="1" t="s">
        <v>943</v>
      </c>
      <c r="C220" s="1" t="s">
        <v>24</v>
      </c>
      <c r="D220" s="1" t="s">
        <v>189</v>
      </c>
      <c r="E220" s="28" t="str">
        <f>VLOOKUP(B220,[1]FIJO!$B$12:$E$469,4,0)</f>
        <v>ESTATUTO SIMPLIFICADO</v>
      </c>
      <c r="F220" s="48">
        <v>30000</v>
      </c>
      <c r="G220" s="48">
        <v>861</v>
      </c>
      <c r="H220" s="48">
        <v>912</v>
      </c>
      <c r="I220" s="48"/>
      <c r="J220" s="48">
        <v>3180.8199999999997</v>
      </c>
      <c r="K220" s="48">
        <v>4953.82</v>
      </c>
      <c r="L220" s="48">
        <v>25046.18</v>
      </c>
      <c r="M220" s="60" t="str">
        <f>VLOOKUP(B220,[2]FIJO!B$12:M$470,12,0)</f>
        <v>M</v>
      </c>
    </row>
    <row r="221" spans="1:13" ht="15" customHeight="1" x14ac:dyDescent="0.25">
      <c r="A221" s="17">
        <v>210</v>
      </c>
      <c r="B221" s="1" t="s">
        <v>56</v>
      </c>
      <c r="C221" s="1" t="s">
        <v>1284</v>
      </c>
      <c r="D221" s="1" t="s">
        <v>189</v>
      </c>
      <c r="E221" s="28" t="str">
        <f>VLOOKUP(B221,[1]FIJO!$B$12:$E$469,4,0)</f>
        <v>ESTATUTO SIMPLIFICADO</v>
      </c>
      <c r="F221" s="48">
        <v>30000</v>
      </c>
      <c r="G221" s="48">
        <v>861</v>
      </c>
      <c r="H221" s="48">
        <v>912</v>
      </c>
      <c r="I221" s="48"/>
      <c r="J221" s="48">
        <v>1756.69</v>
      </c>
      <c r="K221" s="48">
        <v>3529.69</v>
      </c>
      <c r="L221" s="48">
        <v>26470.31</v>
      </c>
      <c r="M221" s="60" t="str">
        <f>VLOOKUP(B221,[2]FIJO!B$12:M$470,12,0)</f>
        <v>M</v>
      </c>
    </row>
    <row r="222" spans="1:13" ht="15" customHeight="1" x14ac:dyDescent="0.25">
      <c r="A222" s="17">
        <v>211</v>
      </c>
      <c r="B222" s="1" t="s">
        <v>666</v>
      </c>
      <c r="C222" s="1" t="s">
        <v>24</v>
      </c>
      <c r="D222" s="1" t="s">
        <v>194</v>
      </c>
      <c r="E222" s="28" t="str">
        <f>VLOOKUP(B222,[1]FIJO!$B$12:$E$469,4,0)</f>
        <v>ESTATUTO SIMPLIFICADO</v>
      </c>
      <c r="F222" s="48">
        <v>30000</v>
      </c>
      <c r="G222" s="48">
        <v>861</v>
      </c>
      <c r="H222" s="48">
        <v>912</v>
      </c>
      <c r="I222" s="48"/>
      <c r="J222" s="48">
        <v>925</v>
      </c>
      <c r="K222" s="48">
        <v>2698</v>
      </c>
      <c r="L222" s="48">
        <v>27302</v>
      </c>
      <c r="M222" s="60" t="str">
        <f>VLOOKUP(B222,[2]FIJO!B$12:M$470,12,0)</f>
        <v>M</v>
      </c>
    </row>
    <row r="223" spans="1:13" x14ac:dyDescent="0.25">
      <c r="A223" s="17">
        <v>212</v>
      </c>
      <c r="B223" s="1" t="s">
        <v>25</v>
      </c>
      <c r="C223" s="1" t="s">
        <v>24</v>
      </c>
      <c r="D223" s="1" t="s">
        <v>189</v>
      </c>
      <c r="E223" s="28" t="str">
        <f>VLOOKUP(B223,[1]FIJO!$B$12:$E$469,4,0)</f>
        <v>ESTATUTO SIMPLIFICADO</v>
      </c>
      <c r="F223" s="48">
        <v>30000</v>
      </c>
      <c r="G223" s="48">
        <v>861</v>
      </c>
      <c r="H223" s="48">
        <v>912</v>
      </c>
      <c r="I223" s="48"/>
      <c r="J223" s="48">
        <v>3016.57</v>
      </c>
      <c r="K223" s="48">
        <v>4789.57</v>
      </c>
      <c r="L223" s="48">
        <v>25210.43</v>
      </c>
      <c r="M223" s="60" t="str">
        <f>VLOOKUP(B223,[2]FIJO!B$12:M$470,12,0)</f>
        <v>M</v>
      </c>
    </row>
    <row r="224" spans="1:13" x14ac:dyDescent="0.25">
      <c r="A224" s="17">
        <v>213</v>
      </c>
      <c r="B224" s="1" t="s">
        <v>1223</v>
      </c>
      <c r="C224" s="1" t="s">
        <v>24</v>
      </c>
      <c r="D224" s="1" t="s">
        <v>1344</v>
      </c>
      <c r="E224" s="28" t="s">
        <v>1055</v>
      </c>
      <c r="F224" s="48">
        <v>20000</v>
      </c>
      <c r="G224" s="48">
        <v>574</v>
      </c>
      <c r="H224" s="48">
        <v>608</v>
      </c>
      <c r="I224" s="48"/>
      <c r="J224" s="48">
        <v>2308.77</v>
      </c>
      <c r="K224" s="48">
        <v>3490.77</v>
      </c>
      <c r="L224" s="48">
        <v>16509.23</v>
      </c>
      <c r="M224" s="60" t="s">
        <v>380</v>
      </c>
    </row>
    <row r="225" spans="1:13" x14ac:dyDescent="0.25">
      <c r="A225" s="17">
        <v>214</v>
      </c>
      <c r="B225" s="1" t="s">
        <v>1218</v>
      </c>
      <c r="C225" s="1" t="s">
        <v>24</v>
      </c>
      <c r="D225" s="1" t="s">
        <v>1344</v>
      </c>
      <c r="E225" s="28" t="s">
        <v>1055</v>
      </c>
      <c r="F225" s="48">
        <v>20000</v>
      </c>
      <c r="G225" s="48">
        <v>574</v>
      </c>
      <c r="H225" s="48">
        <v>608</v>
      </c>
      <c r="I225" s="48"/>
      <c r="J225" s="48">
        <v>985</v>
      </c>
      <c r="K225" s="48">
        <v>2167</v>
      </c>
      <c r="L225" s="48">
        <v>17833</v>
      </c>
      <c r="M225" s="60" t="s">
        <v>380</v>
      </c>
    </row>
    <row r="226" spans="1:13" x14ac:dyDescent="0.25">
      <c r="A226" s="17">
        <v>215</v>
      </c>
      <c r="B226" s="1" t="s">
        <v>1235</v>
      </c>
      <c r="C226" s="1" t="s">
        <v>24</v>
      </c>
      <c r="D226" s="1" t="s">
        <v>1344</v>
      </c>
      <c r="E226" s="28" t="s">
        <v>1055</v>
      </c>
      <c r="F226" s="48">
        <v>20000</v>
      </c>
      <c r="G226" s="48">
        <v>574</v>
      </c>
      <c r="H226" s="48">
        <v>608</v>
      </c>
      <c r="I226" s="48"/>
      <c r="J226" s="48">
        <v>25</v>
      </c>
      <c r="K226" s="48">
        <v>1207</v>
      </c>
      <c r="L226" s="48">
        <v>18793</v>
      </c>
      <c r="M226" s="60" t="s">
        <v>380</v>
      </c>
    </row>
    <row r="227" spans="1:13" x14ac:dyDescent="0.25">
      <c r="A227" s="17">
        <v>216</v>
      </c>
      <c r="B227" s="1" t="s">
        <v>237</v>
      </c>
      <c r="C227" s="1" t="s">
        <v>1285</v>
      </c>
      <c r="D227" s="1" t="s">
        <v>1345</v>
      </c>
      <c r="E227" s="28" t="str">
        <f>VLOOKUP(B227,[1]FIJO!$B$12:$E$469,4,0)</f>
        <v>CONFIANZA</v>
      </c>
      <c r="F227" s="48">
        <v>112000</v>
      </c>
      <c r="G227" s="48">
        <v>3214.4</v>
      </c>
      <c r="H227" s="48">
        <v>3404.8</v>
      </c>
      <c r="I227" s="48">
        <v>14533.71</v>
      </c>
      <c r="J227" s="48">
        <v>6650.88</v>
      </c>
      <c r="K227" s="48">
        <v>27803.79</v>
      </c>
      <c r="L227" s="48">
        <v>84196.209999999992</v>
      </c>
      <c r="M227" s="60" t="str">
        <f>VLOOKUP(B227,[2]FIJO!B$12:M$470,12,0)</f>
        <v>F</v>
      </c>
    </row>
    <row r="228" spans="1:13" x14ac:dyDescent="0.25">
      <c r="A228" s="17">
        <v>217</v>
      </c>
      <c r="B228" s="1" t="s">
        <v>232</v>
      </c>
      <c r="C228" s="1" t="s">
        <v>1286</v>
      </c>
      <c r="D228" s="1" t="s">
        <v>233</v>
      </c>
      <c r="E228" s="28" t="str">
        <f>VLOOKUP(B228,[1]FIJO!$B$12:$E$469,4,0)</f>
        <v>ESTATUTO SIMPLIFICADO</v>
      </c>
      <c r="F228" s="48">
        <v>50000</v>
      </c>
      <c r="G228" s="48">
        <v>1435</v>
      </c>
      <c r="H228" s="48">
        <v>1520</v>
      </c>
      <c r="I228" s="48">
        <v>1854</v>
      </c>
      <c r="J228" s="48">
        <v>4099.04</v>
      </c>
      <c r="K228" s="48">
        <v>8908.0400000000009</v>
      </c>
      <c r="L228" s="48">
        <v>41091.96</v>
      </c>
      <c r="M228" s="60" t="str">
        <f>VLOOKUP(B228,[2]FIJO!B$12:M$470,12,0)</f>
        <v>F</v>
      </c>
    </row>
    <row r="229" spans="1:13" x14ac:dyDescent="0.25">
      <c r="A229" s="17">
        <v>218</v>
      </c>
      <c r="B229" s="1" t="s">
        <v>589</v>
      </c>
      <c r="C229" s="1" t="s">
        <v>1286</v>
      </c>
      <c r="D229" s="1" t="s">
        <v>189</v>
      </c>
      <c r="E229" s="28" t="str">
        <f>VLOOKUP(B229,[1]FIJO!$B$12:$E$469,4,0)</f>
        <v>ESTATUTO SIMPLIFICADO</v>
      </c>
      <c r="F229" s="48">
        <v>50000</v>
      </c>
      <c r="G229" s="48">
        <v>1435</v>
      </c>
      <c r="H229" s="48">
        <v>1520</v>
      </c>
      <c r="I229" s="48">
        <v>1854</v>
      </c>
      <c r="J229" s="48">
        <v>6852.63</v>
      </c>
      <c r="K229" s="48">
        <v>11661.630000000001</v>
      </c>
      <c r="L229" s="48">
        <v>38338.369999999995</v>
      </c>
      <c r="M229" s="60" t="str">
        <f>VLOOKUP(B229,[2]FIJO!B$12:M$470,12,0)</f>
        <v>F</v>
      </c>
    </row>
    <row r="230" spans="1:13" x14ac:dyDescent="0.25">
      <c r="A230" s="17">
        <v>219</v>
      </c>
      <c r="B230" s="1" t="s">
        <v>176</v>
      </c>
      <c r="C230" s="1" t="s">
        <v>1286</v>
      </c>
      <c r="D230" s="1" t="s">
        <v>191</v>
      </c>
      <c r="E230" s="28" t="str">
        <f>VLOOKUP(B230,[1]FIJO!$B$12:$E$469,4,0)</f>
        <v>ESTATUTO SIMPLIFICADO</v>
      </c>
      <c r="F230" s="48">
        <v>50000</v>
      </c>
      <c r="G230" s="48">
        <v>1435</v>
      </c>
      <c r="H230" s="48">
        <v>1520</v>
      </c>
      <c r="I230" s="48">
        <v>1854</v>
      </c>
      <c r="J230" s="48">
        <v>25</v>
      </c>
      <c r="K230" s="48">
        <v>4834</v>
      </c>
      <c r="L230" s="48">
        <v>45166</v>
      </c>
      <c r="M230" s="60" t="str">
        <f>VLOOKUP(B230,[2]FIJO!B$12:M$470,12,0)</f>
        <v>F</v>
      </c>
    </row>
    <row r="231" spans="1:13" x14ac:dyDescent="0.25">
      <c r="A231" s="17">
        <v>220</v>
      </c>
      <c r="B231" s="1" t="s">
        <v>328</v>
      </c>
      <c r="C231" s="1" t="s">
        <v>1286</v>
      </c>
      <c r="D231" s="1" t="s">
        <v>236</v>
      </c>
      <c r="E231" s="28" t="str">
        <f>VLOOKUP(B231,[1]FIJO!$B$12:$E$469,4,0)</f>
        <v>ESTATUTO SIMPLIFICADO</v>
      </c>
      <c r="F231" s="48">
        <v>50000</v>
      </c>
      <c r="G231" s="48">
        <v>1435</v>
      </c>
      <c r="H231" s="48">
        <v>1520</v>
      </c>
      <c r="I231" s="48">
        <v>1854</v>
      </c>
      <c r="J231" s="48">
        <v>25</v>
      </c>
      <c r="K231" s="48">
        <v>4834</v>
      </c>
      <c r="L231" s="48">
        <v>45166</v>
      </c>
      <c r="M231" s="60" t="str">
        <f>VLOOKUP(B231,[2]FIJO!B$12:M$470,12,0)</f>
        <v>F</v>
      </c>
    </row>
    <row r="232" spans="1:13" x14ac:dyDescent="0.25">
      <c r="A232" s="17">
        <v>221</v>
      </c>
      <c r="B232" s="1" t="s">
        <v>166</v>
      </c>
      <c r="C232" s="1" t="s">
        <v>1286</v>
      </c>
      <c r="D232" s="1" t="s">
        <v>1081</v>
      </c>
      <c r="E232" s="28" t="str">
        <f>VLOOKUP(B232,[1]FIJO!$B$12:$E$469,4,0)</f>
        <v>CARRERA ADMINISTRATIVA</v>
      </c>
      <c r="F232" s="48">
        <v>85000</v>
      </c>
      <c r="G232" s="48">
        <v>2439.5</v>
      </c>
      <c r="H232" s="48">
        <v>2584</v>
      </c>
      <c r="I232" s="48">
        <v>8576.99</v>
      </c>
      <c r="J232" s="48">
        <v>25</v>
      </c>
      <c r="K232" s="48">
        <v>13625.49</v>
      </c>
      <c r="L232" s="48">
        <v>71374.509999999995</v>
      </c>
      <c r="M232" s="60" t="str">
        <f>VLOOKUP(B232,[2]FIJO!B$12:M$470,12,0)</f>
        <v>F</v>
      </c>
    </row>
    <row r="233" spans="1:13" x14ac:dyDescent="0.25">
      <c r="A233" s="17">
        <v>222</v>
      </c>
      <c r="B233" s="1" t="s">
        <v>607</v>
      </c>
      <c r="C233" s="1" t="s">
        <v>1286</v>
      </c>
      <c r="D233" s="1" t="s">
        <v>235</v>
      </c>
      <c r="E233" s="28" t="str">
        <f>VLOOKUP(B233,[1]FIJO!$B$12:$E$469,4,0)</f>
        <v>ESTATUTO SIMPLIFICADO</v>
      </c>
      <c r="F233" s="48">
        <v>50000</v>
      </c>
      <c r="G233" s="48">
        <v>1435</v>
      </c>
      <c r="H233" s="48">
        <v>1520</v>
      </c>
      <c r="I233" s="48">
        <v>1854</v>
      </c>
      <c r="J233" s="48">
        <v>4246.0200000000004</v>
      </c>
      <c r="K233" s="48">
        <v>9055.02</v>
      </c>
      <c r="L233" s="48">
        <v>40944.979999999996</v>
      </c>
      <c r="M233" s="60" t="str">
        <f>VLOOKUP(B233,[2]FIJO!B$12:M$470,12,0)</f>
        <v>F</v>
      </c>
    </row>
    <row r="234" spans="1:13" x14ac:dyDescent="0.25">
      <c r="A234" s="17">
        <v>223</v>
      </c>
      <c r="B234" s="1" t="s">
        <v>153</v>
      </c>
      <c r="C234" s="1" t="s">
        <v>1286</v>
      </c>
      <c r="D234" s="1" t="s">
        <v>189</v>
      </c>
      <c r="E234" s="28" t="str">
        <f>VLOOKUP(B234,[1]FIJO!$B$12:$E$469,4,0)</f>
        <v>ESTATUTO SIMPLIFICADO</v>
      </c>
      <c r="F234" s="48">
        <v>50000</v>
      </c>
      <c r="G234" s="48">
        <v>1435</v>
      </c>
      <c r="H234" s="48">
        <v>1520</v>
      </c>
      <c r="I234" s="48">
        <v>1854</v>
      </c>
      <c r="J234" s="48">
        <v>10166.719999999999</v>
      </c>
      <c r="K234" s="48">
        <v>14975.72</v>
      </c>
      <c r="L234" s="48">
        <v>35024.28</v>
      </c>
      <c r="M234" s="60" t="str">
        <f>VLOOKUP(B234,[2]FIJO!B$12:M$470,12,0)</f>
        <v>F</v>
      </c>
    </row>
    <row r="235" spans="1:13" ht="15" customHeight="1" x14ac:dyDescent="0.25">
      <c r="A235" s="17">
        <v>224</v>
      </c>
      <c r="B235" s="1" t="s">
        <v>617</v>
      </c>
      <c r="C235" s="1" t="s">
        <v>1286</v>
      </c>
      <c r="D235" s="1" t="s">
        <v>204</v>
      </c>
      <c r="E235" s="28" t="str">
        <f>VLOOKUP(B235,[1]FIJO!$B$12:$E$469,4,0)</f>
        <v>ESTATUTO SIMPLIFICADO</v>
      </c>
      <c r="F235" s="48">
        <v>50000</v>
      </c>
      <c r="G235" s="48">
        <v>1435</v>
      </c>
      <c r="H235" s="48">
        <v>1520</v>
      </c>
      <c r="I235" s="48">
        <v>1854</v>
      </c>
      <c r="J235" s="48">
        <v>5025</v>
      </c>
      <c r="K235" s="48">
        <v>9834</v>
      </c>
      <c r="L235" s="48">
        <v>40166</v>
      </c>
      <c r="M235" s="60" t="str">
        <f>VLOOKUP(B235,[2]FIJO!B$12:M$470,12,0)</f>
        <v>F</v>
      </c>
    </row>
    <row r="236" spans="1:13" x14ac:dyDescent="0.25">
      <c r="A236" s="17">
        <v>225</v>
      </c>
      <c r="B236" s="1" t="s">
        <v>126</v>
      </c>
      <c r="C236" s="1" t="s">
        <v>1286</v>
      </c>
      <c r="D236" s="1" t="s">
        <v>204</v>
      </c>
      <c r="E236" s="28" t="str">
        <f>VLOOKUP(B236,[1]FIJO!$B$12:$E$469,4,0)</f>
        <v>ESTATUTO SIMPLIFICADO</v>
      </c>
      <c r="F236" s="48">
        <v>50000</v>
      </c>
      <c r="G236" s="48">
        <v>1435</v>
      </c>
      <c r="H236" s="48">
        <v>1520</v>
      </c>
      <c r="I236" s="48">
        <v>1854</v>
      </c>
      <c r="J236" s="48">
        <v>25</v>
      </c>
      <c r="K236" s="48">
        <v>4834</v>
      </c>
      <c r="L236" s="48">
        <v>45166</v>
      </c>
      <c r="M236" s="60" t="str">
        <f>VLOOKUP(B236,[2]FIJO!B$12:M$470,12,0)</f>
        <v>F</v>
      </c>
    </row>
    <row r="237" spans="1:13" x14ac:dyDescent="0.25">
      <c r="A237" s="17">
        <v>226</v>
      </c>
      <c r="B237" s="1" t="s">
        <v>121</v>
      </c>
      <c r="C237" s="1" t="s">
        <v>1286</v>
      </c>
      <c r="D237" s="1" t="s">
        <v>212</v>
      </c>
      <c r="E237" s="28" t="str">
        <f>VLOOKUP(B237,[1]FIJO!$B$12:$E$469,4,0)</f>
        <v>ESTATUTO SIMPLIFICADO</v>
      </c>
      <c r="F237" s="48">
        <v>50000</v>
      </c>
      <c r="G237" s="48">
        <v>1435</v>
      </c>
      <c r="H237" s="48">
        <v>1520</v>
      </c>
      <c r="I237" s="48">
        <v>1854</v>
      </c>
      <c r="J237" s="48">
        <v>5025</v>
      </c>
      <c r="K237" s="48">
        <v>9834</v>
      </c>
      <c r="L237" s="48">
        <v>40166</v>
      </c>
      <c r="M237" s="60" t="str">
        <f>VLOOKUP(B237,[2]FIJO!B$12:M$470,12,0)</f>
        <v>F</v>
      </c>
    </row>
    <row r="238" spans="1:13" x14ac:dyDescent="0.25">
      <c r="A238" s="17">
        <v>227</v>
      </c>
      <c r="B238" s="1" t="s">
        <v>86</v>
      </c>
      <c r="C238" s="1" t="s">
        <v>1286</v>
      </c>
      <c r="D238" s="1" t="s">
        <v>191</v>
      </c>
      <c r="E238" s="28" t="str">
        <f>VLOOKUP(B238,[1]FIJO!$B$12:$E$469,4,0)</f>
        <v>ESTATUTO SIMPLIFICADO</v>
      </c>
      <c r="F238" s="48">
        <v>50000</v>
      </c>
      <c r="G238" s="48">
        <v>1435</v>
      </c>
      <c r="H238" s="48">
        <v>1520</v>
      </c>
      <c r="I238" s="48">
        <v>1854</v>
      </c>
      <c r="J238" s="48">
        <v>25</v>
      </c>
      <c r="K238" s="48">
        <v>4834</v>
      </c>
      <c r="L238" s="48">
        <v>45166</v>
      </c>
      <c r="M238" s="60" t="str">
        <f>VLOOKUP(B238,[2]FIJO!B$12:M$470,12,0)</f>
        <v>F</v>
      </c>
    </row>
    <row r="239" spans="1:13" x14ac:dyDescent="0.25">
      <c r="A239" s="17">
        <v>228</v>
      </c>
      <c r="B239" s="1" t="s">
        <v>645</v>
      </c>
      <c r="C239" s="1" t="s">
        <v>1286</v>
      </c>
      <c r="D239" s="1" t="s">
        <v>9</v>
      </c>
      <c r="E239" s="28" t="str">
        <f>VLOOKUP(B239,[1]FIJO!$B$12:$E$469,4,0)</f>
        <v>ESTATUTO SIMPLIFICADO</v>
      </c>
      <c r="F239" s="48">
        <v>50000</v>
      </c>
      <c r="G239" s="48">
        <v>1435</v>
      </c>
      <c r="H239" s="48">
        <v>1520</v>
      </c>
      <c r="I239" s="48">
        <v>1854</v>
      </c>
      <c r="J239" s="48">
        <v>10988.43</v>
      </c>
      <c r="K239" s="48">
        <v>15797.43</v>
      </c>
      <c r="L239" s="48">
        <v>34202.57</v>
      </c>
      <c r="M239" s="60" t="str">
        <f>VLOOKUP(B239,[2]FIJO!B$12:M$470,12,0)</f>
        <v>F</v>
      </c>
    </row>
    <row r="240" spans="1:13" x14ac:dyDescent="0.25">
      <c r="A240" s="17">
        <v>229</v>
      </c>
      <c r="B240" s="1" t="s">
        <v>678</v>
      </c>
      <c r="C240" s="1" t="s">
        <v>63</v>
      </c>
      <c r="D240" s="1" t="s">
        <v>242</v>
      </c>
      <c r="E240" s="28" t="str">
        <f>VLOOKUP(B240,[1]FIJO!$B$12:$E$469,4,0)</f>
        <v>ESTATUTO SIMPLIFICADO</v>
      </c>
      <c r="F240" s="48">
        <v>70000</v>
      </c>
      <c r="G240" s="48">
        <v>2009</v>
      </c>
      <c r="H240" s="48">
        <v>2128</v>
      </c>
      <c r="I240" s="48">
        <v>5052.99</v>
      </c>
      <c r="J240" s="48">
        <v>4102.45</v>
      </c>
      <c r="K240" s="48">
        <v>13292.439999999999</v>
      </c>
      <c r="L240" s="48">
        <v>56707.56</v>
      </c>
      <c r="M240" s="60" t="str">
        <f>VLOOKUP(B240,[2]FIJO!B$12:M$470,12,0)</f>
        <v>F</v>
      </c>
    </row>
    <row r="241" spans="1:13" x14ac:dyDescent="0.25">
      <c r="A241" s="17">
        <v>230</v>
      </c>
      <c r="B241" s="1" t="s">
        <v>814</v>
      </c>
      <c r="C241" s="1" t="s">
        <v>1286</v>
      </c>
      <c r="D241" s="1" t="s">
        <v>212</v>
      </c>
      <c r="E241" s="28" t="str">
        <f>VLOOKUP(B241,[1]FIJO!$B$12:$E$469,4,0)</f>
        <v>ESTATUTO SIMPLIFICADO</v>
      </c>
      <c r="F241" s="48">
        <v>80000</v>
      </c>
      <c r="G241" s="48">
        <v>2296</v>
      </c>
      <c r="H241" s="48">
        <v>2432</v>
      </c>
      <c r="I241" s="48">
        <v>7400.87</v>
      </c>
      <c r="J241" s="48">
        <v>2425</v>
      </c>
      <c r="K241" s="48">
        <v>14553.869999999999</v>
      </c>
      <c r="L241" s="48">
        <v>65446.130000000005</v>
      </c>
      <c r="M241" s="60" t="str">
        <f>VLOOKUP(B241,[2]FIJO!B$12:M$470,12,0)</f>
        <v>F</v>
      </c>
    </row>
    <row r="242" spans="1:13" x14ac:dyDescent="0.25">
      <c r="A242" s="17">
        <v>231</v>
      </c>
      <c r="B242" s="1" t="s">
        <v>210</v>
      </c>
      <c r="C242" s="1" t="s">
        <v>1286</v>
      </c>
      <c r="D242" s="1" t="s">
        <v>200</v>
      </c>
      <c r="E242" s="28" t="str">
        <f>VLOOKUP(B242,[1]FIJO!$B$12:$E$469,4,0)</f>
        <v>ESTATUTO SIMPLIFICADO</v>
      </c>
      <c r="F242" s="48">
        <v>50000</v>
      </c>
      <c r="G242" s="48">
        <v>1435</v>
      </c>
      <c r="H242" s="48">
        <v>1520</v>
      </c>
      <c r="I242" s="48">
        <v>1854</v>
      </c>
      <c r="J242" s="48">
        <v>8007.16</v>
      </c>
      <c r="K242" s="48">
        <v>12816.16</v>
      </c>
      <c r="L242" s="48">
        <v>37183.839999999997</v>
      </c>
      <c r="M242" s="60" t="str">
        <f>VLOOKUP(B242,[2]FIJO!B$12:M$470,12,0)</f>
        <v>F</v>
      </c>
    </row>
    <row r="243" spans="1:13" x14ac:dyDescent="0.25">
      <c r="A243" s="17">
        <v>232</v>
      </c>
      <c r="B243" s="1" t="s">
        <v>181</v>
      </c>
      <c r="C243" s="1" t="s">
        <v>3</v>
      </c>
      <c r="D243" s="1" t="s">
        <v>193</v>
      </c>
      <c r="E243" s="28" t="str">
        <f>VLOOKUP(B243,[1]FIJO!$B$12:$E$469,4,0)</f>
        <v>ESTATUTO SIMPLIFICADO</v>
      </c>
      <c r="F243" s="48">
        <v>50000</v>
      </c>
      <c r="G243" s="48">
        <v>1435</v>
      </c>
      <c r="H243" s="48">
        <v>1520</v>
      </c>
      <c r="I243" s="48">
        <v>1854</v>
      </c>
      <c r="J243" s="48">
        <v>5784.33</v>
      </c>
      <c r="K243" s="48">
        <v>10593.33</v>
      </c>
      <c r="L243" s="48">
        <v>39406.67</v>
      </c>
      <c r="M243" s="60" t="str">
        <f>VLOOKUP(B243,[2]FIJO!B$12:M$470,12,0)</f>
        <v>F</v>
      </c>
    </row>
    <row r="244" spans="1:13" x14ac:dyDescent="0.25">
      <c r="A244" s="17">
        <v>233</v>
      </c>
      <c r="B244" s="1" t="s">
        <v>597</v>
      </c>
      <c r="C244" s="1" t="s">
        <v>3</v>
      </c>
      <c r="D244" s="1" t="s">
        <v>194</v>
      </c>
      <c r="E244" s="28" t="str">
        <f>VLOOKUP(B244,[1]FIJO!$B$12:$E$469,4,0)</f>
        <v>ESTATUTO SIMPLIFICADO</v>
      </c>
      <c r="F244" s="48">
        <v>50000</v>
      </c>
      <c r="G244" s="48">
        <v>1435</v>
      </c>
      <c r="H244" s="48">
        <v>1520</v>
      </c>
      <c r="I244" s="48">
        <v>1854</v>
      </c>
      <c r="J244" s="48">
        <v>10213.23</v>
      </c>
      <c r="K244" s="48">
        <v>15022.23</v>
      </c>
      <c r="L244" s="48">
        <v>34977.770000000004</v>
      </c>
      <c r="M244" s="60" t="str">
        <f>VLOOKUP(B244,[2]FIJO!B$12:M$470,12,0)</f>
        <v>F</v>
      </c>
    </row>
    <row r="245" spans="1:13" x14ac:dyDescent="0.25">
      <c r="A245" s="17">
        <v>234</v>
      </c>
      <c r="B245" s="1" t="s">
        <v>873</v>
      </c>
      <c r="C245" s="1" t="s">
        <v>3</v>
      </c>
      <c r="D245" s="1" t="s">
        <v>235</v>
      </c>
      <c r="E245" s="28" t="str">
        <f>VLOOKUP(B245,[1]FIJO!$B$12:$E$469,4,0)</f>
        <v>ESTATUTO SIMPLIFICADO</v>
      </c>
      <c r="F245" s="48">
        <v>35000</v>
      </c>
      <c r="G245" s="48">
        <v>1004.5</v>
      </c>
      <c r="H245" s="48">
        <v>1064</v>
      </c>
      <c r="I245" s="48"/>
      <c r="J245" s="48">
        <v>2125</v>
      </c>
      <c r="K245" s="48">
        <v>4193.5</v>
      </c>
      <c r="L245" s="48">
        <v>30806.5</v>
      </c>
      <c r="M245" s="60" t="str">
        <f>VLOOKUP(B245,[2]FIJO!B$12:M$470,12,0)</f>
        <v>M</v>
      </c>
    </row>
    <row r="246" spans="1:13" x14ac:dyDescent="0.25">
      <c r="A246" s="17">
        <v>235</v>
      </c>
      <c r="B246" s="1" t="s">
        <v>243</v>
      </c>
      <c r="C246" s="1" t="s">
        <v>3</v>
      </c>
      <c r="D246" s="1" t="s">
        <v>1344</v>
      </c>
      <c r="E246" s="28" t="str">
        <f>VLOOKUP(B246,[1]FIJO!$B$12:$E$469,4,0)</f>
        <v>ESTATUTO SIMPLIFICADO</v>
      </c>
      <c r="F246" s="48">
        <v>50000</v>
      </c>
      <c r="G246" s="48">
        <v>1435</v>
      </c>
      <c r="H246" s="48">
        <v>1520</v>
      </c>
      <c r="I246" s="48">
        <v>1854</v>
      </c>
      <c r="J246" s="48">
        <v>2525</v>
      </c>
      <c r="K246" s="48">
        <v>7334</v>
      </c>
      <c r="L246" s="48">
        <v>42666</v>
      </c>
      <c r="M246" s="60" t="str">
        <f>VLOOKUP(B246,[2]FIJO!B$12:M$470,12,0)</f>
        <v>F</v>
      </c>
    </row>
    <row r="247" spans="1:13" x14ac:dyDescent="0.25">
      <c r="A247" s="17">
        <v>236</v>
      </c>
      <c r="B247" s="1" t="s">
        <v>601</v>
      </c>
      <c r="C247" s="1" t="s">
        <v>3</v>
      </c>
      <c r="D247" s="1" t="s">
        <v>235</v>
      </c>
      <c r="E247" s="28" t="str">
        <f>VLOOKUP(B247,[1]FIJO!$B$12:$E$469,4,0)</f>
        <v>ESTATUTO SIMPLIFICADO</v>
      </c>
      <c r="F247" s="48">
        <v>35000</v>
      </c>
      <c r="G247" s="48">
        <v>1004.5</v>
      </c>
      <c r="H247" s="48">
        <v>1064</v>
      </c>
      <c r="I247" s="48"/>
      <c r="J247" s="48">
        <v>2733.35</v>
      </c>
      <c r="K247" s="48">
        <v>4801.8500000000004</v>
      </c>
      <c r="L247" s="48">
        <v>30198.15</v>
      </c>
      <c r="M247" s="60" t="str">
        <f>VLOOKUP(B247,[2]FIJO!B$12:M$470,12,0)</f>
        <v>F</v>
      </c>
    </row>
    <row r="248" spans="1:13" x14ac:dyDescent="0.25">
      <c r="A248" s="17">
        <v>237</v>
      </c>
      <c r="B248" s="1" t="s">
        <v>151</v>
      </c>
      <c r="C248" s="1" t="s">
        <v>3</v>
      </c>
      <c r="D248" s="1" t="s">
        <v>0</v>
      </c>
      <c r="E248" s="28" t="str">
        <f>VLOOKUP(B248,[1]FIJO!$B$12:$E$469,4,0)</f>
        <v>ESTATUTO SIMPLIFICADO</v>
      </c>
      <c r="F248" s="48">
        <v>50000</v>
      </c>
      <c r="G248" s="48">
        <v>1435</v>
      </c>
      <c r="H248" s="48">
        <v>1520</v>
      </c>
      <c r="I248" s="48">
        <v>1854</v>
      </c>
      <c r="J248" s="48">
        <v>25</v>
      </c>
      <c r="K248" s="48">
        <v>4834</v>
      </c>
      <c r="L248" s="48">
        <v>45166</v>
      </c>
      <c r="M248" s="60" t="str">
        <f>VLOOKUP(B248,[2]FIJO!B$12:M$470,12,0)</f>
        <v>F</v>
      </c>
    </row>
    <row r="249" spans="1:13" x14ac:dyDescent="0.25">
      <c r="A249" s="17">
        <v>238</v>
      </c>
      <c r="B249" s="1" t="s">
        <v>616</v>
      </c>
      <c r="C249" s="1" t="s">
        <v>3</v>
      </c>
      <c r="D249" s="1" t="s">
        <v>194</v>
      </c>
      <c r="E249" s="28" t="str">
        <f>VLOOKUP(B249,[1]FIJO!$B$12:$E$469,4,0)</f>
        <v>ESTATUTO SIMPLIFICADO</v>
      </c>
      <c r="F249" s="48">
        <v>50000</v>
      </c>
      <c r="G249" s="48">
        <v>1435</v>
      </c>
      <c r="H249" s="48">
        <v>1520</v>
      </c>
      <c r="I249" s="48">
        <v>1854</v>
      </c>
      <c r="J249" s="48">
        <v>6994.51</v>
      </c>
      <c r="K249" s="48">
        <v>11803.51</v>
      </c>
      <c r="L249" s="48">
        <v>38196.49</v>
      </c>
      <c r="M249" s="60" t="str">
        <f>VLOOKUP(B249,[2]FIJO!B$12:M$470,12,0)</f>
        <v>F</v>
      </c>
    </row>
    <row r="250" spans="1:13" x14ac:dyDescent="0.25">
      <c r="A250" s="17">
        <v>239</v>
      </c>
      <c r="B250" s="1" t="s">
        <v>630</v>
      </c>
      <c r="C250" s="1" t="s">
        <v>1287</v>
      </c>
      <c r="D250" s="1" t="s">
        <v>235</v>
      </c>
      <c r="E250" s="28" t="str">
        <f>VLOOKUP(B250,[1]FIJO!$B$12:$E$469,4,0)</f>
        <v>ESTATUTO SIMPLIFICADO</v>
      </c>
      <c r="F250" s="48">
        <v>50000</v>
      </c>
      <c r="G250" s="48">
        <v>1435</v>
      </c>
      <c r="H250" s="48">
        <v>1520</v>
      </c>
      <c r="I250" s="48">
        <v>1854</v>
      </c>
      <c r="J250" s="48">
        <v>25</v>
      </c>
      <c r="K250" s="48">
        <v>4834</v>
      </c>
      <c r="L250" s="48">
        <v>45166</v>
      </c>
      <c r="M250" s="60" t="str">
        <f>VLOOKUP(B250,[2]FIJO!B$12:M$470,12,0)</f>
        <v>M</v>
      </c>
    </row>
    <row r="251" spans="1:13" x14ac:dyDescent="0.25">
      <c r="A251" s="17">
        <v>240</v>
      </c>
      <c r="B251" s="1" t="s">
        <v>945</v>
      </c>
      <c r="C251" s="1" t="s">
        <v>3</v>
      </c>
      <c r="D251" s="1" t="s">
        <v>819</v>
      </c>
      <c r="E251" s="28" t="str">
        <f>VLOOKUP(B251,[1]FIJO!$B$12:$E$469,4,0)</f>
        <v>ESTATUTO SIMPLIFICADO</v>
      </c>
      <c r="F251" s="48">
        <v>50000</v>
      </c>
      <c r="G251" s="48">
        <v>1435</v>
      </c>
      <c r="H251" s="48">
        <v>1520</v>
      </c>
      <c r="I251" s="48"/>
      <c r="J251" s="48">
        <v>25</v>
      </c>
      <c r="K251" s="48">
        <v>2980</v>
      </c>
      <c r="L251" s="48">
        <v>47020</v>
      </c>
      <c r="M251" s="60" t="str">
        <f>VLOOKUP(B251,[2]FIJO!B$12:M$470,12,0)</f>
        <v>F</v>
      </c>
    </row>
    <row r="252" spans="1:13" x14ac:dyDescent="0.25">
      <c r="A252" s="17">
        <v>241</v>
      </c>
      <c r="B252" s="1" t="s">
        <v>1050</v>
      </c>
      <c r="C252" s="1" t="s">
        <v>3</v>
      </c>
      <c r="D252" s="1" t="s">
        <v>194</v>
      </c>
      <c r="E252" s="28" t="str">
        <f>VLOOKUP(B252,[1]FIJO!$B$12:$E$469,4,0)</f>
        <v>ESTATUTO SIMPLIFICADO</v>
      </c>
      <c r="F252" s="48">
        <v>50000</v>
      </c>
      <c r="G252" s="48">
        <v>1435</v>
      </c>
      <c r="H252" s="48">
        <v>1520</v>
      </c>
      <c r="I252" s="48">
        <v>1854</v>
      </c>
      <c r="J252" s="48">
        <v>25</v>
      </c>
      <c r="K252" s="48">
        <v>4834</v>
      </c>
      <c r="L252" s="48">
        <v>45166</v>
      </c>
      <c r="M252" s="60" t="str">
        <f>VLOOKUP(B252,[2]FIJO!B$12:M$470,12,0)</f>
        <v>F</v>
      </c>
    </row>
    <row r="253" spans="1:13" x14ac:dyDescent="0.25">
      <c r="A253" s="17">
        <v>242</v>
      </c>
      <c r="B253" s="1" t="s">
        <v>642</v>
      </c>
      <c r="C253" s="1" t="s">
        <v>3</v>
      </c>
      <c r="D253" s="1" t="s">
        <v>235</v>
      </c>
      <c r="E253" s="28" t="str">
        <f>VLOOKUP(B253,[1]FIJO!$B$12:$E$469,4,0)</f>
        <v>ESTATUTO SIMPLIFICADO</v>
      </c>
      <c r="F253" s="48">
        <v>50000</v>
      </c>
      <c r="G253" s="48">
        <v>1435</v>
      </c>
      <c r="H253" s="48">
        <v>1520</v>
      </c>
      <c r="I253" s="48">
        <v>1854</v>
      </c>
      <c r="J253" s="48">
        <v>5025</v>
      </c>
      <c r="K253" s="48">
        <v>9834</v>
      </c>
      <c r="L253" s="48">
        <v>40166</v>
      </c>
      <c r="M253" s="60" t="str">
        <f>VLOOKUP(B253,[2]FIJO!B$12:M$470,12,0)</f>
        <v>F</v>
      </c>
    </row>
    <row r="254" spans="1:13" ht="15" customHeight="1" x14ac:dyDescent="0.25">
      <c r="A254" s="17">
        <v>243</v>
      </c>
      <c r="B254" s="1" t="s">
        <v>937</v>
      </c>
      <c r="C254" s="1" t="s">
        <v>3</v>
      </c>
      <c r="D254" s="1" t="s">
        <v>194</v>
      </c>
      <c r="E254" s="28" t="str">
        <f>VLOOKUP(B254,[1]FIJO!$B$12:$E$469,4,0)</f>
        <v>ESTATUTO SIMPLIFICADO</v>
      </c>
      <c r="F254" s="48">
        <v>50000</v>
      </c>
      <c r="G254" s="48">
        <v>1435</v>
      </c>
      <c r="H254" s="48">
        <v>1520</v>
      </c>
      <c r="I254" s="48"/>
      <c r="J254" s="48">
        <v>2525</v>
      </c>
      <c r="K254" s="48">
        <v>5480</v>
      </c>
      <c r="L254" s="48">
        <v>44520</v>
      </c>
      <c r="M254" s="60" t="str">
        <f>VLOOKUP(B254,[2]FIJO!B$12:M$470,12,0)</f>
        <v>F</v>
      </c>
    </row>
    <row r="255" spans="1:13" x14ac:dyDescent="0.25">
      <c r="A255" s="17">
        <v>244</v>
      </c>
      <c r="B255" s="1" t="s">
        <v>938</v>
      </c>
      <c r="C255" s="1" t="s">
        <v>3</v>
      </c>
      <c r="D255" s="1" t="s">
        <v>191</v>
      </c>
      <c r="E255" s="28" t="str">
        <f>VLOOKUP(B255,[1]FIJO!$B$12:$E$469,4,0)</f>
        <v>ESTATUTO SIMPLIFICADO</v>
      </c>
      <c r="F255" s="48">
        <v>50000</v>
      </c>
      <c r="G255" s="48">
        <v>1435</v>
      </c>
      <c r="H255" s="48">
        <v>1520</v>
      </c>
      <c r="I255" s="48">
        <v>1854</v>
      </c>
      <c r="J255" s="48">
        <v>25</v>
      </c>
      <c r="K255" s="48">
        <v>4834</v>
      </c>
      <c r="L255" s="48">
        <v>45166</v>
      </c>
      <c r="M255" s="60" t="str">
        <f>VLOOKUP(B255,[2]FIJO!B$12:M$470,12,0)</f>
        <v>F</v>
      </c>
    </row>
    <row r="256" spans="1:13" x14ac:dyDescent="0.25">
      <c r="A256" s="17">
        <v>245</v>
      </c>
      <c r="B256" s="1" t="s">
        <v>333</v>
      </c>
      <c r="C256" s="1" t="s">
        <v>3</v>
      </c>
      <c r="D256" s="1" t="s">
        <v>200</v>
      </c>
      <c r="E256" s="28" t="str">
        <f>VLOOKUP(B256,[1]FIJO!$B$12:$E$469,4,0)</f>
        <v>ESTATUTO SIMPLIFICADO</v>
      </c>
      <c r="F256" s="48">
        <v>50000</v>
      </c>
      <c r="G256" s="48">
        <v>1435</v>
      </c>
      <c r="H256" s="48">
        <v>1520</v>
      </c>
      <c r="I256" s="48">
        <v>1854</v>
      </c>
      <c r="J256" s="48">
        <v>25</v>
      </c>
      <c r="K256" s="48">
        <v>4834</v>
      </c>
      <c r="L256" s="48">
        <v>45166</v>
      </c>
      <c r="M256" s="60" t="str">
        <f>VLOOKUP(B256,[2]FIJO!B$12:M$470,12,0)</f>
        <v>F</v>
      </c>
    </row>
    <row r="257" spans="1:13" x14ac:dyDescent="0.25">
      <c r="A257" s="17">
        <v>246</v>
      </c>
      <c r="B257" s="1" t="s">
        <v>81</v>
      </c>
      <c r="C257" s="1" t="s">
        <v>3</v>
      </c>
      <c r="D257" s="1" t="s">
        <v>191</v>
      </c>
      <c r="E257" s="28" t="str">
        <f>VLOOKUP(B257,[1]FIJO!$B$12:$E$469,4,0)</f>
        <v>ESTATUTO SIMPLIFICADO</v>
      </c>
      <c r="F257" s="48">
        <v>50000</v>
      </c>
      <c r="G257" s="48">
        <v>1435</v>
      </c>
      <c r="H257" s="48">
        <v>1520</v>
      </c>
      <c r="I257" s="48">
        <v>1854</v>
      </c>
      <c r="J257" s="48">
        <v>25</v>
      </c>
      <c r="K257" s="48">
        <v>4834</v>
      </c>
      <c r="L257" s="48">
        <v>45166</v>
      </c>
      <c r="M257" s="60" t="str">
        <f>VLOOKUP(B257,[2]FIJO!B$12:M$470,12,0)</f>
        <v>F</v>
      </c>
    </row>
    <row r="258" spans="1:13" x14ac:dyDescent="0.25">
      <c r="A258" s="17">
        <v>247</v>
      </c>
      <c r="B258" s="1" t="s">
        <v>648</v>
      </c>
      <c r="C258" s="1" t="s">
        <v>3</v>
      </c>
      <c r="D258" s="1" t="s">
        <v>235</v>
      </c>
      <c r="E258" s="28" t="str">
        <f>VLOOKUP(B258,[1]FIJO!$B$12:$E$469,4,0)</f>
        <v>ESTATUTO SIMPLIFICADO</v>
      </c>
      <c r="F258" s="48">
        <v>50000</v>
      </c>
      <c r="G258" s="48">
        <v>1435</v>
      </c>
      <c r="H258" s="48">
        <v>1520</v>
      </c>
      <c r="I258" s="48">
        <v>1854</v>
      </c>
      <c r="J258" s="48">
        <v>8689.119999999999</v>
      </c>
      <c r="K258" s="48">
        <v>13498.119999999999</v>
      </c>
      <c r="L258" s="48">
        <v>36501.880000000005</v>
      </c>
      <c r="M258" s="60" t="str">
        <f>VLOOKUP(B258,[2]FIJO!B$12:M$470,12,0)</f>
        <v>F</v>
      </c>
    </row>
    <row r="259" spans="1:13" x14ac:dyDescent="0.25">
      <c r="A259" s="17">
        <v>248</v>
      </c>
      <c r="B259" s="1" t="s">
        <v>369</v>
      </c>
      <c r="C259" s="1" t="s">
        <v>3</v>
      </c>
      <c r="D259" s="1" t="s">
        <v>233</v>
      </c>
      <c r="E259" s="28" t="str">
        <f>VLOOKUP(B259,[1]FIJO!$B$12:$E$469,4,0)</f>
        <v>ESTATUTO SIMPLIFICADO</v>
      </c>
      <c r="F259" s="48">
        <v>50000</v>
      </c>
      <c r="G259" s="48">
        <v>1435</v>
      </c>
      <c r="H259" s="48">
        <v>1520</v>
      </c>
      <c r="I259" s="48"/>
      <c r="J259" s="48">
        <v>4853.8999999999996</v>
      </c>
      <c r="K259" s="48">
        <v>7808.9</v>
      </c>
      <c r="L259" s="48">
        <v>42191.1</v>
      </c>
      <c r="M259" s="60" t="str">
        <f>VLOOKUP(B259,[2]FIJO!B$12:M$470,12,0)</f>
        <v>F</v>
      </c>
    </row>
    <row r="260" spans="1:13" x14ac:dyDescent="0.25">
      <c r="A260" s="17">
        <v>249</v>
      </c>
      <c r="B260" s="1" t="s">
        <v>213</v>
      </c>
      <c r="C260" s="1" t="s">
        <v>3</v>
      </c>
      <c r="D260" s="1" t="s">
        <v>234</v>
      </c>
      <c r="E260" s="28" t="str">
        <f>VLOOKUP(B260,[1]FIJO!$B$12:$E$469,4,0)</f>
        <v>ESTATUTO SIMPLIFICADO</v>
      </c>
      <c r="F260" s="48">
        <v>50000</v>
      </c>
      <c r="G260" s="48">
        <v>1435</v>
      </c>
      <c r="H260" s="48">
        <v>1520</v>
      </c>
      <c r="I260" s="48">
        <v>1854</v>
      </c>
      <c r="J260" s="48">
        <v>25</v>
      </c>
      <c r="K260" s="48">
        <v>4834</v>
      </c>
      <c r="L260" s="48">
        <v>45166</v>
      </c>
      <c r="M260" s="60" t="str">
        <f>VLOOKUP(B260,[2]FIJO!B$12:M$470,12,0)</f>
        <v>F</v>
      </c>
    </row>
    <row r="261" spans="1:13" x14ac:dyDescent="0.25">
      <c r="A261" s="17">
        <v>250</v>
      </c>
      <c r="B261" s="1" t="s">
        <v>244</v>
      </c>
      <c r="C261" s="1" t="s">
        <v>135</v>
      </c>
      <c r="D261" s="1" t="s">
        <v>234</v>
      </c>
      <c r="E261" s="28" t="str">
        <f>VLOOKUP(B261,[1]FIJO!$B$12:$E$469,4,0)</f>
        <v>FIJO</v>
      </c>
      <c r="F261" s="48">
        <v>40000</v>
      </c>
      <c r="G261" s="48">
        <v>1148</v>
      </c>
      <c r="H261" s="48">
        <v>1216</v>
      </c>
      <c r="I261" s="48">
        <v>442.65</v>
      </c>
      <c r="J261" s="48">
        <v>25</v>
      </c>
      <c r="K261" s="48">
        <v>2831.65</v>
      </c>
      <c r="L261" s="48">
        <v>37168.35</v>
      </c>
      <c r="M261" s="60" t="str">
        <f>VLOOKUP(B261,[2]FIJO!B$12:M$470,12,0)</f>
        <v>M</v>
      </c>
    </row>
    <row r="262" spans="1:13" x14ac:dyDescent="0.25">
      <c r="A262" s="17">
        <v>251</v>
      </c>
      <c r="B262" s="1" t="s">
        <v>136</v>
      </c>
      <c r="C262" s="1" t="s">
        <v>135</v>
      </c>
      <c r="D262" s="1" t="s">
        <v>191</v>
      </c>
      <c r="E262" s="28" t="str">
        <f>VLOOKUP(B262,[1]FIJO!$B$12:$E$469,4,0)</f>
        <v>ESTATUTO SIMPLIFICADO</v>
      </c>
      <c r="F262" s="48">
        <v>40000</v>
      </c>
      <c r="G262" s="48">
        <v>1148</v>
      </c>
      <c r="H262" s="48">
        <v>1216</v>
      </c>
      <c r="I262" s="48">
        <v>442.65</v>
      </c>
      <c r="J262" s="48">
        <v>25</v>
      </c>
      <c r="K262" s="48">
        <v>2831.65</v>
      </c>
      <c r="L262" s="48">
        <v>37168.35</v>
      </c>
      <c r="M262" s="60" t="str">
        <f>VLOOKUP(B262,[2]FIJO!B$12:M$470,12,0)</f>
        <v>M</v>
      </c>
    </row>
    <row r="263" spans="1:13" x14ac:dyDescent="0.25">
      <c r="A263" s="17">
        <v>252</v>
      </c>
      <c r="B263" s="1" t="s">
        <v>69</v>
      </c>
      <c r="C263" s="1" t="s">
        <v>31</v>
      </c>
      <c r="D263" s="1" t="s">
        <v>191</v>
      </c>
      <c r="E263" s="28" t="str">
        <f>VLOOKUP(B263,[1]FIJO!$B$12:$E$469,4,0)</f>
        <v>FIJO</v>
      </c>
      <c r="F263" s="48">
        <v>35000</v>
      </c>
      <c r="G263" s="48">
        <v>1004.5</v>
      </c>
      <c r="H263" s="48">
        <v>1064</v>
      </c>
      <c r="I263" s="48"/>
      <c r="J263" s="48">
        <v>25</v>
      </c>
      <c r="K263" s="48">
        <v>2093.5</v>
      </c>
      <c r="L263" s="48">
        <v>32906.5</v>
      </c>
      <c r="M263" s="60" t="str">
        <f>VLOOKUP(B263,[2]FIJO!B$12:M$470,12,0)</f>
        <v>F</v>
      </c>
    </row>
    <row r="264" spans="1:13" x14ac:dyDescent="0.25">
      <c r="A264" s="17">
        <v>253</v>
      </c>
      <c r="B264" s="1" t="s">
        <v>58</v>
      </c>
      <c r="C264" s="1" t="s">
        <v>1288</v>
      </c>
      <c r="D264" s="1" t="s">
        <v>191</v>
      </c>
      <c r="E264" s="28" t="str">
        <f>VLOOKUP(B264,[1]FIJO!$B$12:$E$469,4,0)</f>
        <v>FIJO</v>
      </c>
      <c r="F264" s="48">
        <v>35000</v>
      </c>
      <c r="G264" s="48">
        <v>1004.5</v>
      </c>
      <c r="H264" s="48">
        <v>1064</v>
      </c>
      <c r="I264" s="48"/>
      <c r="J264" s="48">
        <v>25</v>
      </c>
      <c r="K264" s="48">
        <v>2093.5</v>
      </c>
      <c r="L264" s="48">
        <v>32906.5</v>
      </c>
      <c r="M264" s="60" t="str">
        <f>VLOOKUP(B264,[2]FIJO!B$12:M$470,12,0)</f>
        <v>M</v>
      </c>
    </row>
    <row r="265" spans="1:13" x14ac:dyDescent="0.25">
      <c r="A265" s="17">
        <v>254</v>
      </c>
      <c r="B265" s="1" t="s">
        <v>39</v>
      </c>
      <c r="C265" s="1" t="s">
        <v>1288</v>
      </c>
      <c r="D265" s="1" t="s">
        <v>191</v>
      </c>
      <c r="E265" s="28" t="str">
        <f>VLOOKUP(B265,[1]FIJO!$B$12:$E$469,4,0)</f>
        <v>ESTATUTO SIMPLIFICADO</v>
      </c>
      <c r="F265" s="48">
        <v>35000</v>
      </c>
      <c r="G265" s="48">
        <v>1004.5</v>
      </c>
      <c r="H265" s="48">
        <v>1064</v>
      </c>
      <c r="I265" s="48"/>
      <c r="J265" s="48">
        <v>25</v>
      </c>
      <c r="K265" s="48">
        <v>2093.5</v>
      </c>
      <c r="L265" s="48">
        <v>32906.5</v>
      </c>
      <c r="M265" s="60" t="str">
        <f>VLOOKUP(B265,[2]FIJO!B$12:M$470,12,0)</f>
        <v>M</v>
      </c>
    </row>
    <row r="266" spans="1:13" x14ac:dyDescent="0.25">
      <c r="A266" s="17">
        <v>255</v>
      </c>
      <c r="B266" s="1" t="s">
        <v>143</v>
      </c>
      <c r="C266" s="1" t="s">
        <v>1118</v>
      </c>
      <c r="D266" s="1" t="s">
        <v>204</v>
      </c>
      <c r="E266" s="28" t="str">
        <f>VLOOKUP(B266,[1]FIJO!$B$12:$E$469,4,0)</f>
        <v>CARRERA ADMINISTRATIVA</v>
      </c>
      <c r="F266" s="48">
        <v>60000</v>
      </c>
      <c r="G266" s="48">
        <v>1722</v>
      </c>
      <c r="H266" s="48">
        <v>1824</v>
      </c>
      <c r="I266" s="48">
        <v>3486.68</v>
      </c>
      <c r="J266" s="48">
        <v>25</v>
      </c>
      <c r="K266" s="48">
        <v>7057.68</v>
      </c>
      <c r="L266" s="48">
        <v>52942.32</v>
      </c>
      <c r="M266" s="60" t="str">
        <f>VLOOKUP(B266,[2]FIJO!B$12:M$470,12,0)</f>
        <v>M</v>
      </c>
    </row>
    <row r="267" spans="1:13" x14ac:dyDescent="0.25">
      <c r="A267" s="17">
        <v>256</v>
      </c>
      <c r="B267" s="1" t="s">
        <v>120</v>
      </c>
      <c r="C267" s="1" t="s">
        <v>1116</v>
      </c>
      <c r="D267" s="1" t="s">
        <v>204</v>
      </c>
      <c r="E267" s="28" t="str">
        <f>VLOOKUP(B267,[1]FIJO!$B$12:$E$469,4,0)</f>
        <v>CARRERA ADMINISTRATIVA</v>
      </c>
      <c r="F267" s="48">
        <v>70000</v>
      </c>
      <c r="G267" s="48">
        <v>2009</v>
      </c>
      <c r="H267" s="48">
        <v>2128</v>
      </c>
      <c r="I267" s="48">
        <v>5368.48</v>
      </c>
      <c r="J267" s="48">
        <v>25</v>
      </c>
      <c r="K267" s="48">
        <v>9530.48</v>
      </c>
      <c r="L267" s="48">
        <v>60469.520000000004</v>
      </c>
      <c r="M267" s="60" t="str">
        <f>VLOOKUP(B267,[2]FIJO!B$12:M$470,12,0)</f>
        <v>M</v>
      </c>
    </row>
    <row r="268" spans="1:13" x14ac:dyDescent="0.25">
      <c r="A268" s="17">
        <v>257</v>
      </c>
      <c r="B268" s="1" t="s">
        <v>229</v>
      </c>
      <c r="C268" s="1" t="s">
        <v>63</v>
      </c>
      <c r="D268" s="1" t="s">
        <v>236</v>
      </c>
      <c r="E268" s="28" t="str">
        <f>VLOOKUP(B268,[1]FIJO!$B$12:$E$469,4,0)</f>
        <v>FIJO</v>
      </c>
      <c r="F268" s="48">
        <v>70000</v>
      </c>
      <c r="G268" s="48">
        <v>2009</v>
      </c>
      <c r="H268" s="48">
        <v>2128</v>
      </c>
      <c r="I268" s="48">
        <v>5368.48</v>
      </c>
      <c r="J268" s="48">
        <v>820.3</v>
      </c>
      <c r="K268" s="48">
        <v>10325.779999999999</v>
      </c>
      <c r="L268" s="48">
        <v>59674.22</v>
      </c>
      <c r="M268" s="60" t="str">
        <f>VLOOKUP(B268,[2]FIJO!B$12:M$470,12,0)</f>
        <v>F</v>
      </c>
    </row>
    <row r="269" spans="1:13" x14ac:dyDescent="0.25">
      <c r="A269" s="17">
        <v>258</v>
      </c>
      <c r="B269" s="1" t="s">
        <v>228</v>
      </c>
      <c r="C269" s="1" t="s">
        <v>63</v>
      </c>
      <c r="D269" s="1" t="s">
        <v>233</v>
      </c>
      <c r="E269" s="28" t="str">
        <f>VLOOKUP(B269,[1]FIJO!$B$12:$E$469,4,0)</f>
        <v>CONFIANZA</v>
      </c>
      <c r="F269" s="48">
        <v>70000</v>
      </c>
      <c r="G269" s="48">
        <v>2009</v>
      </c>
      <c r="H269" s="48">
        <v>2128</v>
      </c>
      <c r="I269" s="48">
        <v>5368.48</v>
      </c>
      <c r="J269" s="48">
        <v>25</v>
      </c>
      <c r="K269" s="48">
        <v>9530.48</v>
      </c>
      <c r="L269" s="48">
        <v>60469.520000000004</v>
      </c>
      <c r="M269" s="60" t="str">
        <f>VLOOKUP(B269,[2]FIJO!B$12:M$470,12,0)</f>
        <v>F</v>
      </c>
    </row>
    <row r="270" spans="1:13" x14ac:dyDescent="0.25">
      <c r="A270" s="17">
        <v>259</v>
      </c>
      <c r="B270" s="1" t="s">
        <v>140</v>
      </c>
      <c r="C270" s="1" t="s">
        <v>63</v>
      </c>
      <c r="D270" s="1" t="s">
        <v>235</v>
      </c>
      <c r="E270" s="28" t="str">
        <f>VLOOKUP(B270,[1]FIJO!$B$12:$E$469,4,0)</f>
        <v>CONFIANZA</v>
      </c>
      <c r="F270" s="48">
        <v>80000</v>
      </c>
      <c r="G270" s="48">
        <v>2296</v>
      </c>
      <c r="H270" s="48">
        <v>2432</v>
      </c>
      <c r="I270" s="48">
        <v>7400.87</v>
      </c>
      <c r="J270" s="48">
        <v>820.3</v>
      </c>
      <c r="K270" s="48">
        <v>12949.169999999998</v>
      </c>
      <c r="L270" s="48">
        <v>67050.83</v>
      </c>
      <c r="M270" s="60" t="str">
        <f>VLOOKUP(B270,[2]FIJO!B$12:M$470,12,0)</f>
        <v>F</v>
      </c>
    </row>
    <row r="271" spans="1:13" x14ac:dyDescent="0.25">
      <c r="A271" s="17">
        <v>260</v>
      </c>
      <c r="B271" s="1" t="s">
        <v>95</v>
      </c>
      <c r="C271" s="1" t="s">
        <v>63</v>
      </c>
      <c r="D271" s="1" t="s">
        <v>5</v>
      </c>
      <c r="E271" s="28" t="str">
        <f>VLOOKUP(B271,[1]FIJO!$B$12:$E$469,4,0)</f>
        <v>FIJO</v>
      </c>
      <c r="F271" s="48">
        <v>70000</v>
      </c>
      <c r="G271" s="48">
        <v>2009</v>
      </c>
      <c r="H271" s="48">
        <v>2128</v>
      </c>
      <c r="I271" s="48">
        <v>5368.48</v>
      </c>
      <c r="J271" s="48">
        <v>8630.4399999999987</v>
      </c>
      <c r="K271" s="48">
        <v>18135.919999999998</v>
      </c>
      <c r="L271" s="48">
        <v>51864.08</v>
      </c>
      <c r="M271" s="60" t="str">
        <f>VLOOKUP(B271,[2]FIJO!B$12:M$470,12,0)</f>
        <v>F</v>
      </c>
    </row>
    <row r="272" spans="1:13" x14ac:dyDescent="0.25">
      <c r="A272" s="17">
        <v>261</v>
      </c>
      <c r="B272" s="1" t="s">
        <v>94</v>
      </c>
      <c r="C272" s="1" t="s">
        <v>63</v>
      </c>
      <c r="D272" s="1" t="s">
        <v>212</v>
      </c>
      <c r="E272" s="28" t="str">
        <f>VLOOKUP(B272,[1]FIJO!$B$12:$E$469,4,0)</f>
        <v>CONFIANZA</v>
      </c>
      <c r="F272" s="48">
        <v>75000</v>
      </c>
      <c r="G272" s="48">
        <v>2152.5</v>
      </c>
      <c r="H272" s="48">
        <v>2280</v>
      </c>
      <c r="I272" s="48">
        <v>6309.38</v>
      </c>
      <c r="J272" s="48">
        <v>25</v>
      </c>
      <c r="K272" s="48">
        <v>10766.880000000001</v>
      </c>
      <c r="L272" s="48">
        <v>64233.119999999995</v>
      </c>
      <c r="M272" s="60" t="str">
        <f>VLOOKUP(B272,[2]FIJO!B$12:M$470,12,0)</f>
        <v>F</v>
      </c>
    </row>
    <row r="273" spans="1:13" x14ac:dyDescent="0.25">
      <c r="A273" s="17">
        <v>262</v>
      </c>
      <c r="B273" s="1" t="s">
        <v>1091</v>
      </c>
      <c r="C273" s="1" t="s">
        <v>63</v>
      </c>
      <c r="D273" s="1" t="s">
        <v>235</v>
      </c>
      <c r="E273" s="28" t="str">
        <f>VLOOKUP(B273,[1]FIJO!$B$12:$E$469,4,0)</f>
        <v>FIJO</v>
      </c>
      <c r="F273" s="48">
        <v>60000</v>
      </c>
      <c r="G273" s="48">
        <v>1722</v>
      </c>
      <c r="H273" s="48">
        <v>1824</v>
      </c>
      <c r="I273" s="48"/>
      <c r="J273" s="48">
        <v>1825</v>
      </c>
      <c r="K273" s="48">
        <v>5371</v>
      </c>
      <c r="L273" s="48">
        <v>54629</v>
      </c>
      <c r="M273" s="60" t="str">
        <f>VLOOKUP(B273,[2]FIJO!B$12:M$470,12,0)</f>
        <v>M</v>
      </c>
    </row>
    <row r="274" spans="1:13" x14ac:dyDescent="0.25">
      <c r="A274" s="17">
        <v>263</v>
      </c>
      <c r="B274" s="1" t="s">
        <v>220</v>
      </c>
      <c r="C274" s="1" t="s">
        <v>63</v>
      </c>
      <c r="D274" s="1" t="s">
        <v>235</v>
      </c>
      <c r="E274" s="28" t="str">
        <f>VLOOKUP(B274,[1]FIJO!$B$12:$E$469,4,0)</f>
        <v>CONFIANZA</v>
      </c>
      <c r="F274" s="48">
        <v>70000</v>
      </c>
      <c r="G274" s="48">
        <v>2009</v>
      </c>
      <c r="H274" s="48">
        <v>2128</v>
      </c>
      <c r="I274" s="48">
        <v>5052.99</v>
      </c>
      <c r="J274" s="48">
        <v>6751.5499999999993</v>
      </c>
      <c r="K274" s="48">
        <v>15941.539999999999</v>
      </c>
      <c r="L274" s="48">
        <v>54058.46</v>
      </c>
      <c r="M274" s="60" t="str">
        <f>VLOOKUP(B274,[2]FIJO!B$12:M$470,12,0)</f>
        <v>F</v>
      </c>
    </row>
    <row r="275" spans="1:13" x14ac:dyDescent="0.25">
      <c r="A275" s="17">
        <v>264</v>
      </c>
      <c r="B275" s="1" t="s">
        <v>219</v>
      </c>
      <c r="C275" s="1" t="s">
        <v>63</v>
      </c>
      <c r="D275" s="1" t="s">
        <v>234</v>
      </c>
      <c r="E275" s="28" t="str">
        <f>VLOOKUP(B275,[1]FIJO!$B$12:$E$469,4,0)</f>
        <v>CONFIANZA</v>
      </c>
      <c r="F275" s="48">
        <v>70000</v>
      </c>
      <c r="G275" s="48">
        <v>2009</v>
      </c>
      <c r="H275" s="48">
        <v>2128</v>
      </c>
      <c r="I275" s="48">
        <v>5368.48</v>
      </c>
      <c r="J275" s="48">
        <v>1615.6</v>
      </c>
      <c r="K275" s="48">
        <v>11121.08</v>
      </c>
      <c r="L275" s="48">
        <v>58878.92</v>
      </c>
      <c r="M275" s="60" t="str">
        <f>VLOOKUP(B275,[2]FIJO!B$12:M$470,12,0)</f>
        <v>F</v>
      </c>
    </row>
    <row r="276" spans="1:13" x14ac:dyDescent="0.25">
      <c r="A276" s="17">
        <v>265</v>
      </c>
      <c r="B276" s="1" t="s">
        <v>914</v>
      </c>
      <c r="C276" s="1" t="s">
        <v>1289</v>
      </c>
      <c r="D276" s="1" t="s">
        <v>235</v>
      </c>
      <c r="E276" s="28" t="str">
        <f>VLOOKUP(B276,[1]FIJO!$B$12:$E$469,4,0)</f>
        <v>FIJO</v>
      </c>
      <c r="F276" s="48">
        <v>40000</v>
      </c>
      <c r="G276" s="48">
        <v>1148</v>
      </c>
      <c r="H276" s="48">
        <v>1216</v>
      </c>
      <c r="I276" s="48"/>
      <c r="J276" s="48">
        <v>1750.38</v>
      </c>
      <c r="K276" s="48">
        <v>4114.38</v>
      </c>
      <c r="L276" s="48">
        <v>35885.620000000003</v>
      </c>
      <c r="M276" s="60" t="str">
        <f>VLOOKUP(B276,[2]FIJO!B$12:M$470,12,0)</f>
        <v>M</v>
      </c>
    </row>
    <row r="277" spans="1:13" x14ac:dyDescent="0.25">
      <c r="A277" s="17">
        <v>266</v>
      </c>
      <c r="B277" s="1" t="s">
        <v>874</v>
      </c>
      <c r="C277" s="1" t="s">
        <v>1289</v>
      </c>
      <c r="D277" s="1" t="s">
        <v>235</v>
      </c>
      <c r="E277" s="28" t="str">
        <f>VLOOKUP(B277,[1]FIJO!$B$12:$E$469,4,0)</f>
        <v>FIJO</v>
      </c>
      <c r="F277" s="48">
        <v>40000</v>
      </c>
      <c r="G277" s="48">
        <v>1148</v>
      </c>
      <c r="H277" s="48">
        <v>1216</v>
      </c>
      <c r="I277" s="48"/>
      <c r="J277" s="48">
        <v>2275.0100000000002</v>
      </c>
      <c r="K277" s="48">
        <v>4639.01</v>
      </c>
      <c r="L277" s="48">
        <v>35360.99</v>
      </c>
      <c r="M277" s="60" t="str">
        <f>VLOOKUP(B277,[2]FIJO!B$12:M$470,12,0)</f>
        <v>M</v>
      </c>
    </row>
    <row r="278" spans="1:13" x14ac:dyDescent="0.25">
      <c r="A278" s="17">
        <v>267</v>
      </c>
      <c r="B278" s="1" t="s">
        <v>113</v>
      </c>
      <c r="C278" s="1" t="s">
        <v>112</v>
      </c>
      <c r="D278" s="1" t="s">
        <v>203</v>
      </c>
      <c r="E278" s="28" t="str">
        <f>VLOOKUP(B278,[1]FIJO!$B$12:$E$469,4,0)</f>
        <v>FIJO</v>
      </c>
      <c r="F278" s="48">
        <v>60000</v>
      </c>
      <c r="G278" s="48">
        <v>1722</v>
      </c>
      <c r="H278" s="48">
        <v>1824</v>
      </c>
      <c r="I278" s="48">
        <v>3486.68</v>
      </c>
      <c r="J278" s="48">
        <v>7925.42</v>
      </c>
      <c r="K278" s="48">
        <v>14958.1</v>
      </c>
      <c r="L278" s="48">
        <v>45041.9</v>
      </c>
      <c r="M278" s="60" t="str">
        <f>VLOOKUP(B278,[2]FIJO!B$12:M$470,12,0)</f>
        <v>M</v>
      </c>
    </row>
    <row r="279" spans="1:13" x14ac:dyDescent="0.25">
      <c r="A279" s="17">
        <v>268</v>
      </c>
      <c r="B279" s="1" t="s">
        <v>769</v>
      </c>
      <c r="C279" s="1" t="s">
        <v>1290</v>
      </c>
      <c r="D279" s="1" t="s">
        <v>212</v>
      </c>
      <c r="E279" s="28" t="str">
        <f>VLOOKUP(B279,[1]FIJO!$B$12:$E$469,4,0)</f>
        <v>FIJO</v>
      </c>
      <c r="F279" s="48">
        <v>25000</v>
      </c>
      <c r="G279" s="48">
        <v>717.5</v>
      </c>
      <c r="H279" s="48">
        <v>760</v>
      </c>
      <c r="I279" s="48"/>
      <c r="J279" s="48">
        <v>2852.45</v>
      </c>
      <c r="K279" s="48">
        <v>4329.95</v>
      </c>
      <c r="L279" s="48">
        <v>20670.05</v>
      </c>
      <c r="M279" s="60" t="str">
        <f>VLOOKUP(B279,[2]FIJO!B$12:M$470,12,0)</f>
        <v>F</v>
      </c>
    </row>
    <row r="280" spans="1:13" x14ac:dyDescent="0.25">
      <c r="A280" s="17">
        <v>269</v>
      </c>
      <c r="B280" s="1" t="s">
        <v>161</v>
      </c>
      <c r="C280" s="1" t="s">
        <v>160</v>
      </c>
      <c r="D280" s="1" t="s">
        <v>1113</v>
      </c>
      <c r="E280" s="28" t="str">
        <f>VLOOKUP(B280,[1]FIJO!$B$12:$E$469,4,0)</f>
        <v>FIJO</v>
      </c>
      <c r="F280" s="48">
        <v>55000</v>
      </c>
      <c r="G280" s="48">
        <v>1578.5</v>
      </c>
      <c r="H280" s="48">
        <v>1672</v>
      </c>
      <c r="I280" s="48">
        <v>2559.6799999999998</v>
      </c>
      <c r="J280" s="48">
        <v>8647.380000000001</v>
      </c>
      <c r="K280" s="48">
        <v>14457.560000000001</v>
      </c>
      <c r="L280" s="48">
        <v>40542.44</v>
      </c>
      <c r="M280" s="60" t="str">
        <f>VLOOKUP(B280,[2]FIJO!B$12:M$470,12,0)</f>
        <v>F</v>
      </c>
    </row>
    <row r="281" spans="1:13" x14ac:dyDescent="0.25">
      <c r="A281" s="17">
        <v>270</v>
      </c>
      <c r="B281" s="1" t="s">
        <v>162</v>
      </c>
      <c r="C281" s="1" t="s">
        <v>102</v>
      </c>
      <c r="D281" s="1" t="s">
        <v>189</v>
      </c>
      <c r="E281" s="28" t="str">
        <f>VLOOKUP(B281,[1]FIJO!$B$12:$E$469,4,0)</f>
        <v>FIJO</v>
      </c>
      <c r="F281" s="48">
        <v>55000</v>
      </c>
      <c r="G281" s="48">
        <v>1578.5</v>
      </c>
      <c r="H281" s="48">
        <v>1672</v>
      </c>
      <c r="I281" s="48">
        <v>2559.6799999999998</v>
      </c>
      <c r="J281" s="48">
        <v>2225</v>
      </c>
      <c r="K281" s="48">
        <v>8035.18</v>
      </c>
      <c r="L281" s="48">
        <v>46964.82</v>
      </c>
      <c r="M281" s="60" t="str">
        <f>VLOOKUP(B281,[2]FIJO!B$12:M$470,12,0)</f>
        <v>M</v>
      </c>
    </row>
    <row r="282" spans="1:13" x14ac:dyDescent="0.25">
      <c r="A282" s="17">
        <v>271</v>
      </c>
      <c r="B282" s="1" t="s">
        <v>900</v>
      </c>
      <c r="C282" s="1" t="s">
        <v>102</v>
      </c>
      <c r="D282" s="1" t="s">
        <v>189</v>
      </c>
      <c r="E282" s="28" t="str">
        <f>VLOOKUP(B282,[1]FIJO!$B$12:$E$469,4,0)</f>
        <v>FIJO</v>
      </c>
      <c r="F282" s="48">
        <v>55000</v>
      </c>
      <c r="G282" s="48">
        <v>1578.5</v>
      </c>
      <c r="H282" s="48">
        <v>1672</v>
      </c>
      <c r="I282" s="48"/>
      <c r="J282" s="48">
        <v>6542.57</v>
      </c>
      <c r="K282" s="48">
        <v>9793.07</v>
      </c>
      <c r="L282" s="48">
        <v>45206.93</v>
      </c>
      <c r="M282" s="60" t="str">
        <f>VLOOKUP(B282,[2]FIJO!B$12:M$470,12,0)</f>
        <v>M</v>
      </c>
    </row>
    <row r="283" spans="1:13" x14ac:dyDescent="0.25">
      <c r="A283" s="17">
        <v>272</v>
      </c>
      <c r="B283" s="1" t="s">
        <v>1047</v>
      </c>
      <c r="C283" s="1" t="s">
        <v>102</v>
      </c>
      <c r="D283" s="1" t="s">
        <v>189</v>
      </c>
      <c r="E283" s="28" t="str">
        <f>VLOOKUP(B283,[1]FIJO!$B$12:$E$469,4,0)</f>
        <v>FIJO</v>
      </c>
      <c r="F283" s="48">
        <v>40000</v>
      </c>
      <c r="G283" s="48">
        <v>1148</v>
      </c>
      <c r="H283" s="48">
        <v>1216</v>
      </c>
      <c r="I283" s="48">
        <v>442.65</v>
      </c>
      <c r="J283" s="48">
        <v>25</v>
      </c>
      <c r="K283" s="48">
        <v>2831.65</v>
      </c>
      <c r="L283" s="48">
        <v>37168.35</v>
      </c>
      <c r="M283" s="60" t="str">
        <f>VLOOKUP(B283,[2]FIJO!B$12:M$470,12,0)</f>
        <v>M</v>
      </c>
    </row>
    <row r="284" spans="1:13" x14ac:dyDescent="0.25">
      <c r="A284" s="17">
        <v>273</v>
      </c>
      <c r="B284" s="1" t="s">
        <v>1048</v>
      </c>
      <c r="C284" s="1" t="s">
        <v>102</v>
      </c>
      <c r="D284" s="1" t="s">
        <v>189</v>
      </c>
      <c r="E284" s="28" t="str">
        <f>VLOOKUP(B284,[1]FIJO!$B$12:$E$469,4,0)</f>
        <v>FIJO</v>
      </c>
      <c r="F284" s="48">
        <v>40000</v>
      </c>
      <c r="G284" s="48">
        <v>1148</v>
      </c>
      <c r="H284" s="48">
        <v>1216</v>
      </c>
      <c r="I284" s="48">
        <v>442.65</v>
      </c>
      <c r="J284" s="48">
        <v>1225</v>
      </c>
      <c r="K284" s="48">
        <v>4031.65</v>
      </c>
      <c r="L284" s="48">
        <v>35968.35</v>
      </c>
      <c r="M284" s="60" t="str">
        <f>VLOOKUP(B284,[2]FIJO!B$12:M$470,12,0)</f>
        <v>M</v>
      </c>
    </row>
    <row r="285" spans="1:13" x14ac:dyDescent="0.25">
      <c r="A285" s="17">
        <v>274</v>
      </c>
      <c r="B285" s="1" t="s">
        <v>133</v>
      </c>
      <c r="C285" s="1" t="s">
        <v>102</v>
      </c>
      <c r="D285" s="1" t="s">
        <v>189</v>
      </c>
      <c r="E285" s="28" t="str">
        <f>VLOOKUP(B285,[1]FIJO!$B$12:$E$469,4,0)</f>
        <v>FIJO</v>
      </c>
      <c r="F285" s="48">
        <v>60000</v>
      </c>
      <c r="G285" s="48">
        <v>1722</v>
      </c>
      <c r="H285" s="48">
        <v>1824</v>
      </c>
      <c r="I285" s="48">
        <v>3171.19</v>
      </c>
      <c r="J285" s="48">
        <v>6402.45</v>
      </c>
      <c r="K285" s="48">
        <v>13119.64</v>
      </c>
      <c r="L285" s="48">
        <v>46880.36</v>
      </c>
      <c r="M285" s="60" t="str">
        <f>VLOOKUP(B285,[2]FIJO!B$12:M$470,12,0)</f>
        <v>M</v>
      </c>
    </row>
    <row r="286" spans="1:13" x14ac:dyDescent="0.25">
      <c r="A286" s="17">
        <v>275</v>
      </c>
      <c r="B286" s="1" t="s">
        <v>941</v>
      </c>
      <c r="C286" s="1" t="s">
        <v>102</v>
      </c>
      <c r="D286" s="1" t="s">
        <v>189</v>
      </c>
      <c r="E286" s="28" t="str">
        <f>VLOOKUP(B286,[1]FIJO!$B$12:$E$469,4,0)</f>
        <v>FIJO</v>
      </c>
      <c r="F286" s="48">
        <v>55000</v>
      </c>
      <c r="G286" s="48">
        <v>1578.5</v>
      </c>
      <c r="H286" s="48">
        <v>1672</v>
      </c>
      <c r="I286" s="48">
        <v>155.99</v>
      </c>
      <c r="J286" s="48">
        <v>2775</v>
      </c>
      <c r="K286" s="48">
        <v>6181.49</v>
      </c>
      <c r="L286" s="48">
        <v>48818.51</v>
      </c>
      <c r="M286" s="60" t="str">
        <f>VLOOKUP(B286,[2]FIJO!B$12:M$470,12,0)</f>
        <v>M</v>
      </c>
    </row>
    <row r="287" spans="1:13" x14ac:dyDescent="0.25">
      <c r="A287" s="17">
        <v>276</v>
      </c>
      <c r="B287" s="1" t="s">
        <v>942</v>
      </c>
      <c r="C287" s="1" t="s">
        <v>102</v>
      </c>
      <c r="D287" s="1" t="s">
        <v>189</v>
      </c>
      <c r="E287" s="28" t="str">
        <f>VLOOKUP(B287,[1]FIJO!$B$12:$E$469,4,0)</f>
        <v>FIJO</v>
      </c>
      <c r="F287" s="48">
        <v>55000</v>
      </c>
      <c r="G287" s="48">
        <v>1578.5</v>
      </c>
      <c r="H287" s="48">
        <v>1672</v>
      </c>
      <c r="I287" s="48">
        <v>1241.82</v>
      </c>
      <c r="J287" s="48">
        <v>25</v>
      </c>
      <c r="K287" s="48">
        <v>4517.32</v>
      </c>
      <c r="L287" s="48">
        <v>50482.68</v>
      </c>
      <c r="M287" s="60" t="str">
        <f>VLOOKUP(B287,[2]FIJO!B$12:M$470,12,0)</f>
        <v>M</v>
      </c>
    </row>
    <row r="288" spans="1:13" x14ac:dyDescent="0.25">
      <c r="A288" s="17">
        <v>277</v>
      </c>
      <c r="B288" s="1" t="s">
        <v>103</v>
      </c>
      <c r="C288" s="1" t="s">
        <v>102</v>
      </c>
      <c r="D288" s="1" t="s">
        <v>189</v>
      </c>
      <c r="E288" s="28" t="str">
        <f>VLOOKUP(B288,[1]FIJO!$B$12:$E$469,4,0)</f>
        <v>FIJO</v>
      </c>
      <c r="F288" s="48">
        <v>55000</v>
      </c>
      <c r="G288" s="48">
        <v>1578.5</v>
      </c>
      <c r="H288" s="48">
        <v>1672</v>
      </c>
      <c r="I288" s="48">
        <v>2559.6799999999998</v>
      </c>
      <c r="J288" s="48">
        <v>4963.8</v>
      </c>
      <c r="K288" s="48">
        <v>10773.98</v>
      </c>
      <c r="L288" s="48">
        <v>44226.020000000004</v>
      </c>
      <c r="M288" s="60" t="str">
        <f>VLOOKUP(B288,[2]FIJO!B$12:M$470,12,0)</f>
        <v>M</v>
      </c>
    </row>
    <row r="289" spans="1:13" x14ac:dyDescent="0.25">
      <c r="A289" s="17">
        <v>278</v>
      </c>
      <c r="B289" s="1" t="s">
        <v>1236</v>
      </c>
      <c r="C289" s="1" t="s">
        <v>102</v>
      </c>
      <c r="D289" s="1" t="s">
        <v>189</v>
      </c>
      <c r="E289" s="28" t="s">
        <v>1055</v>
      </c>
      <c r="F289" s="48">
        <v>50000</v>
      </c>
      <c r="G289" s="48">
        <v>1435</v>
      </c>
      <c r="H289" s="48">
        <v>1520</v>
      </c>
      <c r="I289" s="48">
        <v>1695.92</v>
      </c>
      <c r="J289" s="48">
        <v>2275</v>
      </c>
      <c r="K289" s="48">
        <v>6925.92</v>
      </c>
      <c r="L289" s="48">
        <v>43074.080000000002</v>
      </c>
      <c r="M289" s="60" t="s">
        <v>380</v>
      </c>
    </row>
    <row r="290" spans="1:13" x14ac:dyDescent="0.25">
      <c r="A290" s="17">
        <v>279</v>
      </c>
      <c r="B290" s="1" t="s">
        <v>1225</v>
      </c>
      <c r="C290" s="1" t="s">
        <v>102</v>
      </c>
      <c r="D290" s="1" t="s">
        <v>194</v>
      </c>
      <c r="E290" s="28" t="s">
        <v>1055</v>
      </c>
      <c r="F290" s="48">
        <v>50000</v>
      </c>
      <c r="G290" s="48">
        <v>1435</v>
      </c>
      <c r="H290" s="48">
        <v>1520</v>
      </c>
      <c r="I290" s="48">
        <v>1854</v>
      </c>
      <c r="J290" s="48">
        <v>25</v>
      </c>
      <c r="K290" s="48">
        <v>4834</v>
      </c>
      <c r="L290" s="48">
        <v>45166</v>
      </c>
      <c r="M290" s="60" t="s">
        <v>380</v>
      </c>
    </row>
    <row r="291" spans="1:13" x14ac:dyDescent="0.25">
      <c r="A291" s="17">
        <v>280</v>
      </c>
      <c r="B291" s="1" t="s">
        <v>1217</v>
      </c>
      <c r="C291" s="1" t="s">
        <v>102</v>
      </c>
      <c r="D291" s="1" t="s">
        <v>1344</v>
      </c>
      <c r="E291" s="28" t="s">
        <v>1055</v>
      </c>
      <c r="F291" s="48">
        <v>50000</v>
      </c>
      <c r="G291" s="48">
        <v>1435</v>
      </c>
      <c r="H291" s="48">
        <v>1520</v>
      </c>
      <c r="I291" s="48">
        <v>1854</v>
      </c>
      <c r="J291" s="48">
        <v>1225</v>
      </c>
      <c r="K291" s="48">
        <v>6034</v>
      </c>
      <c r="L291" s="48">
        <v>43966</v>
      </c>
      <c r="M291" s="60" t="s">
        <v>380</v>
      </c>
    </row>
    <row r="292" spans="1:13" x14ac:dyDescent="0.25">
      <c r="A292" s="17">
        <v>281</v>
      </c>
      <c r="B292" s="1" t="s">
        <v>1224</v>
      </c>
      <c r="C292" s="1" t="s">
        <v>102</v>
      </c>
      <c r="D292" s="1" t="s">
        <v>189</v>
      </c>
      <c r="E292" s="28" t="s">
        <v>1055</v>
      </c>
      <c r="F292" s="48">
        <v>50000</v>
      </c>
      <c r="G292" s="48">
        <v>1435</v>
      </c>
      <c r="H292" s="48">
        <v>1520</v>
      </c>
      <c r="I292" s="48">
        <v>1854</v>
      </c>
      <c r="J292" s="48">
        <v>25</v>
      </c>
      <c r="K292" s="48">
        <v>4834</v>
      </c>
      <c r="L292" s="48">
        <v>45166</v>
      </c>
      <c r="M292" s="60" t="s">
        <v>380</v>
      </c>
    </row>
    <row r="293" spans="1:13" x14ac:dyDescent="0.25">
      <c r="A293" s="17">
        <v>282</v>
      </c>
      <c r="B293" s="1" t="s">
        <v>1222</v>
      </c>
      <c r="C293" s="1" t="s">
        <v>102</v>
      </c>
      <c r="D293" s="1" t="s">
        <v>189</v>
      </c>
      <c r="E293" s="28" t="s">
        <v>1055</v>
      </c>
      <c r="F293" s="48">
        <v>50000</v>
      </c>
      <c r="G293" s="48">
        <v>1435</v>
      </c>
      <c r="H293" s="48">
        <v>1520</v>
      </c>
      <c r="I293" s="48">
        <v>1617.38</v>
      </c>
      <c r="J293" s="48">
        <v>1602.45</v>
      </c>
      <c r="K293" s="48">
        <v>6174.83</v>
      </c>
      <c r="L293" s="48">
        <v>43825.17</v>
      </c>
      <c r="M293" s="60" t="s">
        <v>380</v>
      </c>
    </row>
    <row r="294" spans="1:13" ht="15" customHeight="1" x14ac:dyDescent="0.25">
      <c r="A294" s="17">
        <v>283</v>
      </c>
      <c r="B294" s="1" t="s">
        <v>111</v>
      </c>
      <c r="C294" s="1" t="s">
        <v>1291</v>
      </c>
      <c r="D294" s="1" t="s">
        <v>5</v>
      </c>
      <c r="E294" s="28" t="str">
        <f>VLOOKUP(B294,[1]FIJO!$B$12:$E$469,4,0)</f>
        <v>FIJO</v>
      </c>
      <c r="F294" s="48">
        <v>100000</v>
      </c>
      <c r="G294" s="48">
        <v>2870</v>
      </c>
      <c r="H294" s="48">
        <v>3040</v>
      </c>
      <c r="I294" s="48">
        <v>12105.37</v>
      </c>
      <c r="J294" s="48">
        <v>25</v>
      </c>
      <c r="K294" s="48">
        <v>18040.370000000003</v>
      </c>
      <c r="L294" s="48">
        <v>81959.63</v>
      </c>
      <c r="M294" s="60" t="str">
        <f>VLOOKUP(B294,[2]FIJO!B$12:M$470,12,0)</f>
        <v>M</v>
      </c>
    </row>
    <row r="295" spans="1:13" x14ac:dyDescent="0.25">
      <c r="A295" s="17">
        <v>284</v>
      </c>
      <c r="B295" s="1" t="s">
        <v>33</v>
      </c>
      <c r="C295" s="1" t="s">
        <v>1291</v>
      </c>
      <c r="D295" s="1" t="s">
        <v>5</v>
      </c>
      <c r="E295" s="28" t="str">
        <f>VLOOKUP(B295,[1]FIJO!$B$12:$E$469,4,0)</f>
        <v>FIJO</v>
      </c>
      <c r="F295" s="48">
        <v>100000</v>
      </c>
      <c r="G295" s="48">
        <v>2870</v>
      </c>
      <c r="H295" s="48">
        <v>3040</v>
      </c>
      <c r="I295" s="48">
        <v>12105.37</v>
      </c>
      <c r="J295" s="48">
        <v>25</v>
      </c>
      <c r="K295" s="48">
        <v>18040.370000000003</v>
      </c>
      <c r="L295" s="48">
        <v>81959.63</v>
      </c>
      <c r="M295" s="60" t="str">
        <f>VLOOKUP(B295,[2]FIJO!B$12:M$470,12,0)</f>
        <v>F</v>
      </c>
    </row>
    <row r="296" spans="1:13" x14ac:dyDescent="0.25">
      <c r="A296" s="17">
        <v>285</v>
      </c>
      <c r="B296" s="1" t="s">
        <v>1220</v>
      </c>
      <c r="C296" s="1" t="s">
        <v>1221</v>
      </c>
      <c r="D296" s="1" t="s">
        <v>189</v>
      </c>
      <c r="E296" s="28" t="s">
        <v>1055</v>
      </c>
      <c r="F296" s="48">
        <v>50000</v>
      </c>
      <c r="G296" s="48">
        <v>1435</v>
      </c>
      <c r="H296" s="48">
        <v>1520</v>
      </c>
      <c r="I296" s="48">
        <v>1854</v>
      </c>
      <c r="J296" s="48">
        <v>4260.5</v>
      </c>
      <c r="K296" s="48">
        <v>9069.5</v>
      </c>
      <c r="L296" s="48">
        <v>40930.5</v>
      </c>
      <c r="M296" s="60" t="s">
        <v>380</v>
      </c>
    </row>
    <row r="297" spans="1:13" ht="15" customHeight="1" x14ac:dyDescent="0.25">
      <c r="A297" s="17">
        <v>286</v>
      </c>
      <c r="B297" s="1" t="s">
        <v>1226</v>
      </c>
      <c r="C297" s="1" t="s">
        <v>1221</v>
      </c>
      <c r="D297" s="1" t="s">
        <v>194</v>
      </c>
      <c r="E297" s="28" t="s">
        <v>1055</v>
      </c>
      <c r="F297" s="48">
        <v>50000</v>
      </c>
      <c r="G297" s="48">
        <v>1435</v>
      </c>
      <c r="H297" s="48">
        <v>1520</v>
      </c>
      <c r="I297" s="48">
        <v>1854</v>
      </c>
      <c r="J297" s="48">
        <v>3923.17</v>
      </c>
      <c r="K297" s="48">
        <v>8732.17</v>
      </c>
      <c r="L297" s="48">
        <v>41267.83</v>
      </c>
      <c r="M297" s="60" t="s">
        <v>380</v>
      </c>
    </row>
    <row r="298" spans="1:13" x14ac:dyDescent="0.25">
      <c r="A298" s="17">
        <v>287</v>
      </c>
      <c r="B298" s="1" t="s">
        <v>1227</v>
      </c>
      <c r="C298" s="1" t="s">
        <v>1221</v>
      </c>
      <c r="D298" s="1" t="s">
        <v>189</v>
      </c>
      <c r="E298" s="28" t="s">
        <v>1055</v>
      </c>
      <c r="F298" s="48">
        <v>50000</v>
      </c>
      <c r="G298" s="48">
        <v>1435</v>
      </c>
      <c r="H298" s="48">
        <v>1520</v>
      </c>
      <c r="I298" s="48">
        <v>1854</v>
      </c>
      <c r="J298" s="48">
        <v>6521.76</v>
      </c>
      <c r="K298" s="48">
        <v>11330.76</v>
      </c>
      <c r="L298" s="48">
        <v>38669.24</v>
      </c>
      <c r="M298" s="60" t="s">
        <v>380</v>
      </c>
    </row>
    <row r="299" spans="1:13" x14ac:dyDescent="0.25">
      <c r="A299" s="17">
        <v>288</v>
      </c>
      <c r="B299" s="1" t="s">
        <v>1230</v>
      </c>
      <c r="C299" s="1" t="s">
        <v>1221</v>
      </c>
      <c r="D299" s="1" t="s">
        <v>194</v>
      </c>
      <c r="E299" s="28" t="s">
        <v>1055</v>
      </c>
      <c r="F299" s="48">
        <v>50000</v>
      </c>
      <c r="G299" s="48">
        <v>1435</v>
      </c>
      <c r="H299" s="48">
        <v>1520</v>
      </c>
      <c r="I299" s="48"/>
      <c r="J299" s="48">
        <v>2025</v>
      </c>
      <c r="K299" s="48">
        <v>4980</v>
      </c>
      <c r="L299" s="48">
        <v>45020</v>
      </c>
      <c r="M299" s="60" t="s">
        <v>380</v>
      </c>
    </row>
    <row r="300" spans="1:13" x14ac:dyDescent="0.25">
      <c r="A300" s="17">
        <v>289</v>
      </c>
      <c r="B300" s="1" t="s">
        <v>1239</v>
      </c>
      <c r="C300" s="1" t="s">
        <v>1221</v>
      </c>
      <c r="D300" s="1" t="s">
        <v>194</v>
      </c>
      <c r="E300" s="28" t="s">
        <v>1055</v>
      </c>
      <c r="F300" s="48">
        <v>50000</v>
      </c>
      <c r="G300" s="48">
        <v>1435</v>
      </c>
      <c r="H300" s="48">
        <v>1520</v>
      </c>
      <c r="I300" s="48">
        <v>1854</v>
      </c>
      <c r="J300" s="48">
        <v>6491.32</v>
      </c>
      <c r="K300" s="48">
        <v>11300.32</v>
      </c>
      <c r="L300" s="48">
        <v>38699.68</v>
      </c>
      <c r="M300" s="60" t="s">
        <v>380</v>
      </c>
    </row>
    <row r="301" spans="1:13" x14ac:dyDescent="0.25">
      <c r="A301" s="17">
        <v>290</v>
      </c>
      <c r="B301" s="1" t="s">
        <v>1242</v>
      </c>
      <c r="C301" s="1" t="s">
        <v>1221</v>
      </c>
      <c r="D301" s="1" t="s">
        <v>189</v>
      </c>
      <c r="E301" s="28" t="s">
        <v>1055</v>
      </c>
      <c r="F301" s="48">
        <v>50000</v>
      </c>
      <c r="G301" s="48">
        <v>1435</v>
      </c>
      <c r="H301" s="48">
        <v>1520</v>
      </c>
      <c r="I301" s="48">
        <v>1854</v>
      </c>
      <c r="J301" s="48">
        <v>25</v>
      </c>
      <c r="K301" s="48">
        <v>4834</v>
      </c>
      <c r="L301" s="48">
        <v>45166</v>
      </c>
      <c r="M301" s="60" t="s">
        <v>380</v>
      </c>
    </row>
    <row r="302" spans="1:13" x14ac:dyDescent="0.25">
      <c r="A302" s="17">
        <v>291</v>
      </c>
      <c r="B302" s="1" t="s">
        <v>1241</v>
      </c>
      <c r="C302" s="1" t="s">
        <v>78</v>
      </c>
      <c r="D302" s="1" t="s">
        <v>1344</v>
      </c>
      <c r="E302" s="28" t="s">
        <v>1055</v>
      </c>
      <c r="F302" s="48">
        <v>50000</v>
      </c>
      <c r="G302" s="48">
        <v>1435</v>
      </c>
      <c r="H302" s="48">
        <v>1520</v>
      </c>
      <c r="I302" s="48">
        <v>1854</v>
      </c>
      <c r="J302" s="48">
        <v>5040.3599999999997</v>
      </c>
      <c r="K302" s="48">
        <v>9849.36</v>
      </c>
      <c r="L302" s="48">
        <v>40150.639999999999</v>
      </c>
      <c r="M302" s="60" t="s">
        <v>380</v>
      </c>
    </row>
    <row r="303" spans="1:13" x14ac:dyDescent="0.25">
      <c r="A303" s="17">
        <v>292</v>
      </c>
      <c r="B303" s="1" t="s">
        <v>688</v>
      </c>
      <c r="C303" s="1" t="s">
        <v>78</v>
      </c>
      <c r="D303" s="1" t="s">
        <v>189</v>
      </c>
      <c r="E303" s="28" t="str">
        <f>VLOOKUP(B303,[1]FIJO!$B$12:$E$469,4,0)</f>
        <v>FIJO</v>
      </c>
      <c r="F303" s="48">
        <v>50000</v>
      </c>
      <c r="G303" s="48">
        <v>1435</v>
      </c>
      <c r="H303" s="48">
        <v>1520</v>
      </c>
      <c r="I303" s="48">
        <v>1854</v>
      </c>
      <c r="J303" s="48">
        <v>25</v>
      </c>
      <c r="K303" s="48">
        <v>4834</v>
      </c>
      <c r="L303" s="48">
        <v>45166</v>
      </c>
      <c r="M303" s="60" t="str">
        <f>VLOOKUP(B303,[2]FIJO!B$12:M$470,12,0)</f>
        <v>M</v>
      </c>
    </row>
    <row r="304" spans="1:13" x14ac:dyDescent="0.25">
      <c r="A304" s="17">
        <v>293</v>
      </c>
      <c r="B304" s="1" t="s">
        <v>689</v>
      </c>
      <c r="C304" s="1" t="s">
        <v>78</v>
      </c>
      <c r="D304" s="1" t="s">
        <v>189</v>
      </c>
      <c r="E304" s="28" t="str">
        <f>VLOOKUP(B304,[1]FIJO!$B$12:$E$469,4,0)</f>
        <v>FIJO</v>
      </c>
      <c r="F304" s="48">
        <v>50000</v>
      </c>
      <c r="G304" s="48">
        <v>1435</v>
      </c>
      <c r="H304" s="48">
        <v>1520</v>
      </c>
      <c r="I304" s="48">
        <v>1854</v>
      </c>
      <c r="J304" s="48">
        <v>25</v>
      </c>
      <c r="K304" s="48">
        <v>4834</v>
      </c>
      <c r="L304" s="48">
        <v>45166</v>
      </c>
      <c r="M304" s="60" t="str">
        <f>VLOOKUP(B304,[2]FIJO!B$12:M$470,12,0)</f>
        <v>M</v>
      </c>
    </row>
    <row r="305" spans="1:13" x14ac:dyDescent="0.25">
      <c r="A305" s="17">
        <v>294</v>
      </c>
      <c r="B305" s="1" t="s">
        <v>79</v>
      </c>
      <c r="C305" s="1" t="s">
        <v>78</v>
      </c>
      <c r="D305" s="1" t="s">
        <v>189</v>
      </c>
      <c r="E305" s="28" t="str">
        <f>VLOOKUP(B305,[1]FIJO!$B$12:$E$469,4,0)</f>
        <v>FIJO</v>
      </c>
      <c r="F305" s="48">
        <v>50000</v>
      </c>
      <c r="G305" s="48">
        <v>1435</v>
      </c>
      <c r="H305" s="48">
        <v>1520</v>
      </c>
      <c r="I305" s="48">
        <v>1854</v>
      </c>
      <c r="J305" s="48">
        <v>25</v>
      </c>
      <c r="K305" s="48">
        <v>4834</v>
      </c>
      <c r="L305" s="48">
        <v>45166</v>
      </c>
      <c r="M305" s="60" t="str">
        <f>VLOOKUP(B305,[2]FIJO!B$12:M$470,12,0)</f>
        <v>M</v>
      </c>
    </row>
    <row r="306" spans="1:13" x14ac:dyDescent="0.25">
      <c r="A306" s="17">
        <v>295</v>
      </c>
      <c r="B306" s="1" t="s">
        <v>1049</v>
      </c>
      <c r="C306" s="1" t="s">
        <v>78</v>
      </c>
      <c r="D306" s="1" t="s">
        <v>189</v>
      </c>
      <c r="E306" s="28" t="str">
        <f>VLOOKUP(B306,[1]FIJO!$B$12:$E$469,4,0)</f>
        <v>FIJO</v>
      </c>
      <c r="F306" s="48">
        <v>40000</v>
      </c>
      <c r="G306" s="48">
        <v>1148</v>
      </c>
      <c r="H306" s="48">
        <v>1216</v>
      </c>
      <c r="I306" s="48"/>
      <c r="J306" s="48">
        <v>25</v>
      </c>
      <c r="K306" s="48">
        <v>2389</v>
      </c>
      <c r="L306" s="48">
        <v>37611</v>
      </c>
      <c r="M306" s="60" t="str">
        <f>VLOOKUP(B306,[2]FIJO!B$12:M$470,12,0)</f>
        <v>M</v>
      </c>
    </row>
    <row r="307" spans="1:13" x14ac:dyDescent="0.25">
      <c r="A307" s="17">
        <v>296</v>
      </c>
      <c r="B307" s="1" t="s">
        <v>653</v>
      </c>
      <c r="C307" s="1" t="s">
        <v>78</v>
      </c>
      <c r="D307" s="1" t="s">
        <v>189</v>
      </c>
      <c r="E307" s="28" t="str">
        <f>VLOOKUP(B307,[1]FIJO!$B$12:$E$469,4,0)</f>
        <v>FIJO</v>
      </c>
      <c r="F307" s="48">
        <v>50000</v>
      </c>
      <c r="G307" s="48">
        <v>1435</v>
      </c>
      <c r="H307" s="48">
        <v>1520</v>
      </c>
      <c r="I307" s="48">
        <v>1854</v>
      </c>
      <c r="J307" s="48">
        <v>3025.9700000000003</v>
      </c>
      <c r="K307" s="48">
        <v>7834.97</v>
      </c>
      <c r="L307" s="48">
        <v>42165.03</v>
      </c>
      <c r="M307" s="60" t="str">
        <f>VLOOKUP(B307,[2]FIJO!B$12:M$470,12,0)</f>
        <v>M</v>
      </c>
    </row>
    <row r="308" spans="1:13" x14ac:dyDescent="0.25">
      <c r="A308" s="17">
        <v>297</v>
      </c>
      <c r="B308" s="1" t="s">
        <v>973</v>
      </c>
      <c r="C308" s="1" t="s">
        <v>78</v>
      </c>
      <c r="D308" s="1" t="s">
        <v>194</v>
      </c>
      <c r="E308" s="28" t="str">
        <f>VLOOKUP(B308,[1]FIJO!$B$12:$E$469,4,0)</f>
        <v>FIJO</v>
      </c>
      <c r="F308" s="48">
        <v>45000</v>
      </c>
      <c r="G308" s="48">
        <v>1291.5</v>
      </c>
      <c r="H308" s="48">
        <v>1368</v>
      </c>
      <c r="I308" s="48"/>
      <c r="J308" s="48">
        <v>4603.95</v>
      </c>
      <c r="K308" s="48">
        <v>7263.45</v>
      </c>
      <c r="L308" s="48">
        <v>37736.550000000003</v>
      </c>
      <c r="M308" s="60" t="str">
        <f>VLOOKUP(B308,[2]FIJO!B$12:M$470,12,0)</f>
        <v>M</v>
      </c>
    </row>
    <row r="309" spans="1:13" x14ac:dyDescent="0.25">
      <c r="A309" s="17">
        <v>298</v>
      </c>
      <c r="B309" s="1" t="s">
        <v>875</v>
      </c>
      <c r="C309" s="1" t="s">
        <v>1292</v>
      </c>
      <c r="D309" s="1" t="s">
        <v>235</v>
      </c>
      <c r="E309" s="28" t="str">
        <f>VLOOKUP(B309,[1]FIJO!$B$12:$E$469,4,0)</f>
        <v>FIJO</v>
      </c>
      <c r="F309" s="48">
        <v>50000</v>
      </c>
      <c r="G309" s="48">
        <v>1435</v>
      </c>
      <c r="H309" s="48">
        <v>1520</v>
      </c>
      <c r="I309" s="48"/>
      <c r="J309" s="48">
        <v>25</v>
      </c>
      <c r="K309" s="48">
        <v>2980</v>
      </c>
      <c r="L309" s="48">
        <v>47020</v>
      </c>
      <c r="M309" s="60" t="str">
        <f>VLOOKUP(B309,[2]FIJO!B$12:M$470,12,0)</f>
        <v>M</v>
      </c>
    </row>
    <row r="310" spans="1:13" x14ac:dyDescent="0.25">
      <c r="A310" s="17">
        <v>299</v>
      </c>
      <c r="B310" s="1" t="s">
        <v>68</v>
      </c>
      <c r="C310" s="1" t="s">
        <v>32</v>
      </c>
      <c r="D310" s="1" t="s">
        <v>192</v>
      </c>
      <c r="E310" s="28" t="str">
        <f>VLOOKUP(B310,[1]FIJO!$B$12:$E$469,4,0)</f>
        <v>FIJO</v>
      </c>
      <c r="F310" s="48">
        <v>80000</v>
      </c>
      <c r="G310" s="48">
        <v>2296</v>
      </c>
      <c r="H310" s="48">
        <v>2432</v>
      </c>
      <c r="I310" s="48">
        <v>7400.87</v>
      </c>
      <c r="J310" s="48">
        <v>8244.76</v>
      </c>
      <c r="K310" s="48">
        <v>20373.629999999997</v>
      </c>
      <c r="L310" s="48">
        <v>59626.37</v>
      </c>
      <c r="M310" s="60" t="str">
        <f>VLOOKUP(B310,[2]FIJO!B$12:M$470,12,0)</f>
        <v>F</v>
      </c>
    </row>
    <row r="311" spans="1:13" x14ac:dyDescent="0.25">
      <c r="A311" s="17">
        <v>300</v>
      </c>
      <c r="B311" s="1" t="s">
        <v>57</v>
      </c>
      <c r="C311" s="1" t="s">
        <v>32</v>
      </c>
      <c r="D311" s="1" t="s">
        <v>199</v>
      </c>
      <c r="E311" s="28" t="str">
        <f>VLOOKUP(B311,[1]FIJO!$B$12:$E$469,4,0)</f>
        <v>FIJO</v>
      </c>
      <c r="F311" s="48">
        <v>80000</v>
      </c>
      <c r="G311" s="48">
        <v>2296</v>
      </c>
      <c r="H311" s="48">
        <v>2432</v>
      </c>
      <c r="I311" s="48">
        <v>7400.87</v>
      </c>
      <c r="J311" s="48">
        <v>25</v>
      </c>
      <c r="K311" s="48">
        <v>12153.869999999999</v>
      </c>
      <c r="L311" s="48">
        <v>67846.13</v>
      </c>
      <c r="M311" s="60" t="str">
        <f>VLOOKUP(B311,[2]FIJO!B$12:M$470,12,0)</f>
        <v>M</v>
      </c>
    </row>
    <row r="312" spans="1:13" x14ac:dyDescent="0.25">
      <c r="A312" s="17">
        <v>301</v>
      </c>
      <c r="B312" s="1" t="s">
        <v>101</v>
      </c>
      <c r="C312" s="1" t="s">
        <v>32</v>
      </c>
      <c r="D312" s="1" t="s">
        <v>5</v>
      </c>
      <c r="E312" s="28" t="str">
        <f>VLOOKUP(B312,[1]FIJO!$B$12:$E$469,4,0)</f>
        <v>FIJO</v>
      </c>
      <c r="F312" s="48">
        <v>80000</v>
      </c>
      <c r="G312" s="48">
        <v>2296</v>
      </c>
      <c r="H312" s="48">
        <v>2432</v>
      </c>
      <c r="I312" s="48">
        <v>7400.87</v>
      </c>
      <c r="J312" s="48">
        <v>25</v>
      </c>
      <c r="K312" s="48">
        <v>12153.869999999999</v>
      </c>
      <c r="L312" s="48">
        <v>67846.13</v>
      </c>
      <c r="M312" s="60" t="str">
        <f>VLOOKUP(B312,[2]FIJO!B$12:M$470,12,0)</f>
        <v>M</v>
      </c>
    </row>
    <row r="313" spans="1:13" x14ac:dyDescent="0.25">
      <c r="A313" s="17">
        <v>302</v>
      </c>
      <c r="B313" s="1" t="s">
        <v>334</v>
      </c>
      <c r="C313" s="1" t="s">
        <v>335</v>
      </c>
      <c r="D313" s="1" t="s">
        <v>9</v>
      </c>
      <c r="E313" s="28" t="str">
        <f>VLOOKUP(B313,[1]FIJO!$B$12:$E$469,4,0)</f>
        <v>FIJO</v>
      </c>
      <c r="F313" s="48">
        <v>50000</v>
      </c>
      <c r="G313" s="48">
        <v>1435</v>
      </c>
      <c r="H313" s="48">
        <v>1520</v>
      </c>
      <c r="I313" s="48">
        <v>1854</v>
      </c>
      <c r="J313" s="48">
        <v>25</v>
      </c>
      <c r="K313" s="48">
        <v>4834</v>
      </c>
      <c r="L313" s="48">
        <v>45166</v>
      </c>
      <c r="M313" s="60" t="str">
        <f>VLOOKUP(B313,[2]FIJO!B$12:M$470,12,0)</f>
        <v>F</v>
      </c>
    </row>
    <row r="314" spans="1:13" x14ac:dyDescent="0.25">
      <c r="A314" s="17">
        <v>303</v>
      </c>
      <c r="B314" s="1" t="s">
        <v>974</v>
      </c>
      <c r="C314" s="1" t="s">
        <v>542</v>
      </c>
      <c r="D314" s="1" t="s">
        <v>820</v>
      </c>
      <c r="E314" s="28" t="str">
        <f>VLOOKUP(B314,[1]FIJO!$B$12:$E$469,4,0)</f>
        <v>FIJO</v>
      </c>
      <c r="F314" s="48">
        <v>40000</v>
      </c>
      <c r="G314" s="48">
        <v>1148</v>
      </c>
      <c r="H314" s="48">
        <v>1216</v>
      </c>
      <c r="I314" s="48"/>
      <c r="J314" s="48">
        <v>8092.49</v>
      </c>
      <c r="K314" s="48">
        <v>10456.49</v>
      </c>
      <c r="L314" s="48">
        <v>29543.510000000002</v>
      </c>
      <c r="M314" s="60" t="str">
        <f>VLOOKUP(B314,[2]FIJO!B$12:M$470,12,0)</f>
        <v>F</v>
      </c>
    </row>
    <row r="315" spans="1:13" x14ac:dyDescent="0.25">
      <c r="A315" s="17">
        <v>304</v>
      </c>
      <c r="B315" s="1" t="s">
        <v>332</v>
      </c>
      <c r="C315" s="1" t="s">
        <v>1293</v>
      </c>
      <c r="D315" s="1" t="s">
        <v>194</v>
      </c>
      <c r="E315" s="28" t="str">
        <f>VLOOKUP(B315,[1]FIJO!$B$12:$E$469,4,0)</f>
        <v>ESTATUTO SIMPLIFICADO</v>
      </c>
      <c r="F315" s="48">
        <v>30000</v>
      </c>
      <c r="G315" s="48">
        <v>861</v>
      </c>
      <c r="H315" s="48">
        <v>912</v>
      </c>
      <c r="I315" s="48"/>
      <c r="J315" s="48">
        <v>25</v>
      </c>
      <c r="K315" s="48">
        <v>1798</v>
      </c>
      <c r="L315" s="48">
        <v>28202</v>
      </c>
      <c r="M315" s="60" t="str">
        <f>VLOOKUP(B315,[2]FIJO!B$12:M$470,12,0)</f>
        <v>M</v>
      </c>
    </row>
    <row r="316" spans="1:13" x14ac:dyDescent="0.25">
      <c r="A316" s="17">
        <v>305</v>
      </c>
      <c r="B316" s="1" t="s">
        <v>169</v>
      </c>
      <c r="C316" s="1" t="s">
        <v>1294</v>
      </c>
      <c r="D316" s="1" t="s">
        <v>189</v>
      </c>
      <c r="E316" s="28" t="str">
        <f>VLOOKUP(B316,[1]FIJO!$B$12:$E$469,4,0)</f>
        <v>ESTATUTO SIMPLIFICADO</v>
      </c>
      <c r="F316" s="48">
        <v>30000</v>
      </c>
      <c r="G316" s="48">
        <v>861</v>
      </c>
      <c r="H316" s="48">
        <v>912</v>
      </c>
      <c r="I316" s="48"/>
      <c r="J316" s="48">
        <v>6678.57</v>
      </c>
      <c r="K316" s="48">
        <v>8451.57</v>
      </c>
      <c r="L316" s="48">
        <v>21548.43</v>
      </c>
      <c r="M316" s="60" t="str">
        <f>VLOOKUP(B316,[2]FIJO!B$12:M$470,12,0)</f>
        <v>M</v>
      </c>
    </row>
    <row r="317" spans="1:13" x14ac:dyDescent="0.25">
      <c r="A317" s="17">
        <v>306</v>
      </c>
      <c r="B317" s="1" t="s">
        <v>74</v>
      </c>
      <c r="C317" s="1" t="s">
        <v>1294</v>
      </c>
      <c r="D317" s="1" t="s">
        <v>189</v>
      </c>
      <c r="E317" s="28" t="str">
        <f>VLOOKUP(B317,[1]FIJO!$B$12:$E$469,4,0)</f>
        <v>ESTATUTO SIMPLIFICADO</v>
      </c>
      <c r="F317" s="48">
        <v>30000</v>
      </c>
      <c r="G317" s="48">
        <v>861</v>
      </c>
      <c r="H317" s="48">
        <v>912</v>
      </c>
      <c r="I317" s="48"/>
      <c r="J317" s="48">
        <v>25</v>
      </c>
      <c r="K317" s="48">
        <v>1798</v>
      </c>
      <c r="L317" s="48">
        <v>28202</v>
      </c>
      <c r="M317" s="60" t="str">
        <f>VLOOKUP(B317,[2]FIJO!B$12:M$470,12,0)</f>
        <v>F</v>
      </c>
    </row>
    <row r="318" spans="1:13" x14ac:dyDescent="0.25">
      <c r="A318" s="17">
        <v>307</v>
      </c>
      <c r="B318" s="1" t="s">
        <v>1056</v>
      </c>
      <c r="C318" s="1" t="s">
        <v>1294</v>
      </c>
      <c r="D318" s="1" t="s">
        <v>197</v>
      </c>
      <c r="E318" s="28" t="str">
        <f>VLOOKUP(B318,[1]FIJO!$B$12:$E$469,4,0)</f>
        <v>ESTATUTO SIMPLIFICADO</v>
      </c>
      <c r="F318" s="48">
        <v>25000</v>
      </c>
      <c r="G318" s="48">
        <v>717.5</v>
      </c>
      <c r="H318" s="48">
        <v>760</v>
      </c>
      <c r="I318" s="48"/>
      <c r="J318" s="48">
        <v>1275</v>
      </c>
      <c r="K318" s="48">
        <v>2752.5</v>
      </c>
      <c r="L318" s="48">
        <v>22247.5</v>
      </c>
      <c r="M318" s="60" t="str">
        <f>VLOOKUP(B318,[2]FIJO!B$12:M$470,12,0)</f>
        <v>M</v>
      </c>
    </row>
    <row r="319" spans="1:13" x14ac:dyDescent="0.25">
      <c r="A319" s="17">
        <v>308</v>
      </c>
      <c r="B319" s="1" t="s">
        <v>54</v>
      </c>
      <c r="C319" s="1" t="s">
        <v>1293</v>
      </c>
      <c r="D319" s="1" t="s">
        <v>197</v>
      </c>
      <c r="E319" s="28" t="str">
        <f>VLOOKUP(B319,[1]FIJO!$B$12:$E$469,4,0)</f>
        <v>ESTATUTO SIMPLIFICADO</v>
      </c>
      <c r="F319" s="48">
        <v>30000</v>
      </c>
      <c r="G319" s="48">
        <v>861</v>
      </c>
      <c r="H319" s="48">
        <v>912</v>
      </c>
      <c r="I319" s="48"/>
      <c r="J319" s="48">
        <v>3322.4300000000003</v>
      </c>
      <c r="K319" s="48">
        <v>5095.43</v>
      </c>
      <c r="L319" s="48">
        <v>24904.57</v>
      </c>
      <c r="M319" s="60" t="str">
        <f>VLOOKUP(B319,[2]FIJO!B$12:M$470,12,0)</f>
        <v>F</v>
      </c>
    </row>
    <row r="320" spans="1:13" x14ac:dyDescent="0.25">
      <c r="A320" s="17">
        <v>309</v>
      </c>
      <c r="B320" s="1" t="s">
        <v>42</v>
      </c>
      <c r="C320" s="1" t="s">
        <v>41</v>
      </c>
      <c r="D320" s="1" t="s">
        <v>191</v>
      </c>
      <c r="E320" s="28" t="str">
        <f>VLOOKUP(B320,[1]FIJO!$B$12:$E$469,4,0)</f>
        <v>FIJO</v>
      </c>
      <c r="F320" s="48">
        <v>80000</v>
      </c>
      <c r="G320" s="48">
        <v>2296</v>
      </c>
      <c r="H320" s="48">
        <v>2432</v>
      </c>
      <c r="I320" s="48">
        <v>7400.87</v>
      </c>
      <c r="J320" s="48">
        <v>25</v>
      </c>
      <c r="K320" s="48">
        <v>12153.869999999999</v>
      </c>
      <c r="L320" s="48">
        <v>67846.13</v>
      </c>
      <c r="M320" s="60" t="str">
        <f>VLOOKUP(B320,[2]FIJO!B$12:M$470,12,0)</f>
        <v>M</v>
      </c>
    </row>
    <row r="321" spans="1:13" x14ac:dyDescent="0.25">
      <c r="A321" s="17">
        <v>310</v>
      </c>
      <c r="B321" s="1" t="s">
        <v>178</v>
      </c>
      <c r="C321" s="1" t="s">
        <v>1295</v>
      </c>
      <c r="D321" s="1" t="s">
        <v>1346</v>
      </c>
      <c r="E321" s="28" t="str">
        <f>VLOOKUP(B321,[1]FIJO!$B$12:$E$469,4,0)</f>
        <v>ESTATUTO SIMPLIFICADO</v>
      </c>
      <c r="F321" s="48">
        <v>42000</v>
      </c>
      <c r="G321" s="48">
        <v>1205.4000000000001</v>
      </c>
      <c r="H321" s="48">
        <v>1276.8</v>
      </c>
      <c r="I321" s="48">
        <v>724.92</v>
      </c>
      <c r="J321" s="48">
        <v>3545.4700000000003</v>
      </c>
      <c r="K321" s="48">
        <v>6752.59</v>
      </c>
      <c r="L321" s="48">
        <v>35247.410000000003</v>
      </c>
      <c r="M321" s="60" t="str">
        <f>VLOOKUP(B321,[2]FIJO!B$12:M$470,12,0)</f>
        <v>F</v>
      </c>
    </row>
    <row r="322" spans="1:13" x14ac:dyDescent="0.25">
      <c r="A322" s="17">
        <v>311</v>
      </c>
      <c r="B322" s="1" t="s">
        <v>603</v>
      </c>
      <c r="C322" s="1" t="s">
        <v>1295</v>
      </c>
      <c r="D322" s="1" t="s">
        <v>1346</v>
      </c>
      <c r="E322" s="28" t="str">
        <f>VLOOKUP(B322,[1]FIJO!$B$12:$E$469,4,0)</f>
        <v>ESTATUTO SIMPLIFICADO</v>
      </c>
      <c r="F322" s="48">
        <v>42000</v>
      </c>
      <c r="G322" s="48">
        <v>1205.4000000000001</v>
      </c>
      <c r="H322" s="48">
        <v>1276.8</v>
      </c>
      <c r="I322" s="48">
        <v>724.92</v>
      </c>
      <c r="J322" s="48">
        <v>6763.19</v>
      </c>
      <c r="K322" s="48">
        <v>9970.31</v>
      </c>
      <c r="L322" s="48">
        <v>32029.690000000002</v>
      </c>
      <c r="M322" s="60" t="str">
        <f>VLOOKUP(B322,[2]FIJO!B$12:M$470,12,0)</f>
        <v>F</v>
      </c>
    </row>
    <row r="323" spans="1:13" x14ac:dyDescent="0.25">
      <c r="A323" s="17">
        <v>312</v>
      </c>
      <c r="B323" s="1" t="s">
        <v>825</v>
      </c>
      <c r="C323" s="1" t="s">
        <v>1295</v>
      </c>
      <c r="D323" s="1" t="s">
        <v>9</v>
      </c>
      <c r="E323" s="28" t="str">
        <f>VLOOKUP(B323,[1]FIJO!$B$12:$E$469,4,0)</f>
        <v>ESTATUTO SIMPLIFICADO</v>
      </c>
      <c r="F323" s="48">
        <v>42000</v>
      </c>
      <c r="G323" s="48">
        <v>1205.4000000000001</v>
      </c>
      <c r="H323" s="48">
        <v>1276.8</v>
      </c>
      <c r="I323" s="48">
        <v>724.92</v>
      </c>
      <c r="J323" s="48">
        <v>4964.76</v>
      </c>
      <c r="K323" s="48">
        <v>8171.88</v>
      </c>
      <c r="L323" s="48">
        <v>33828.120000000003</v>
      </c>
      <c r="M323" s="60" t="str">
        <f>VLOOKUP(B323,[2]FIJO!B$12:M$470,12,0)</f>
        <v>F</v>
      </c>
    </row>
    <row r="324" spans="1:13" x14ac:dyDescent="0.25">
      <c r="A324" s="17">
        <v>313</v>
      </c>
      <c r="B324" s="1" t="s">
        <v>901</v>
      </c>
      <c r="C324" s="1" t="s">
        <v>1295</v>
      </c>
      <c r="D324" s="1" t="s">
        <v>9</v>
      </c>
      <c r="E324" s="28" t="str">
        <f>VLOOKUP(B324,[1]FIJO!$B$12:$E$469,4,0)</f>
        <v>ESTATUTO SIMPLIFICADO</v>
      </c>
      <c r="F324" s="48">
        <v>42000</v>
      </c>
      <c r="G324" s="48">
        <v>1205.4000000000001</v>
      </c>
      <c r="H324" s="48">
        <v>1276.8</v>
      </c>
      <c r="I324" s="48">
        <v>724.92</v>
      </c>
      <c r="J324" s="48">
        <v>13079.27</v>
      </c>
      <c r="K324" s="48">
        <v>16286.39</v>
      </c>
      <c r="L324" s="48">
        <v>25713.61</v>
      </c>
      <c r="M324" s="60" t="str">
        <f>VLOOKUP(B324,[2]FIJO!B$12:M$470,12,0)</f>
        <v>F</v>
      </c>
    </row>
    <row r="325" spans="1:13" x14ac:dyDescent="0.25">
      <c r="A325" s="17">
        <v>314</v>
      </c>
      <c r="B325" s="1" t="s">
        <v>826</v>
      </c>
      <c r="C325" s="1" t="s">
        <v>1295</v>
      </c>
      <c r="D325" s="1" t="s">
        <v>9</v>
      </c>
      <c r="E325" s="28" t="str">
        <f>VLOOKUP(B325,[1]FIJO!$B$12:$E$469,4,0)</f>
        <v>ESTATUTO SIMPLIFICADO</v>
      </c>
      <c r="F325" s="48">
        <v>42000</v>
      </c>
      <c r="G325" s="48">
        <v>1205.4000000000001</v>
      </c>
      <c r="H325" s="48">
        <v>1276.8</v>
      </c>
      <c r="I325" s="48">
        <v>724.92</v>
      </c>
      <c r="J325" s="48">
        <v>5185.2</v>
      </c>
      <c r="K325" s="48">
        <v>8392.32</v>
      </c>
      <c r="L325" s="48">
        <v>33607.68</v>
      </c>
      <c r="M325" s="60" t="str">
        <f>VLOOKUP(B325,[2]FIJO!B$12:M$470,12,0)</f>
        <v>F</v>
      </c>
    </row>
    <row r="326" spans="1:13" x14ac:dyDescent="0.25">
      <c r="A326" s="17">
        <v>315</v>
      </c>
      <c r="B326" s="1" t="s">
        <v>1090</v>
      </c>
      <c r="C326" s="1" t="s">
        <v>1295</v>
      </c>
      <c r="D326" s="1" t="s">
        <v>820</v>
      </c>
      <c r="E326" s="28" t="str">
        <f>VLOOKUP(B326,[1]FIJO!$B$12:$E$469,4,0)</f>
        <v>ESTATUTO SIMPLIFICADO</v>
      </c>
      <c r="F326" s="48">
        <v>42000</v>
      </c>
      <c r="G326" s="48">
        <v>1205.4000000000001</v>
      </c>
      <c r="H326" s="48">
        <v>1276.8</v>
      </c>
      <c r="I326" s="48">
        <v>724.92</v>
      </c>
      <c r="J326" s="48">
        <v>1285</v>
      </c>
      <c r="K326" s="48">
        <v>4492.12</v>
      </c>
      <c r="L326" s="48">
        <v>37507.879999999997</v>
      </c>
      <c r="M326" s="60" t="str">
        <f>VLOOKUP(B326,[2]FIJO!B$12:M$470,12,0)</f>
        <v>F</v>
      </c>
    </row>
    <row r="327" spans="1:13" x14ac:dyDescent="0.25">
      <c r="A327" s="17">
        <v>316</v>
      </c>
      <c r="B327" s="1" t="s">
        <v>827</v>
      </c>
      <c r="C327" s="1" t="s">
        <v>1295</v>
      </c>
      <c r="D327" s="1" t="s">
        <v>9</v>
      </c>
      <c r="E327" s="28" t="str">
        <f>VLOOKUP(B327,[1]FIJO!$B$12:$E$469,4,0)</f>
        <v>ESTATUTO SIMPLIFICADO</v>
      </c>
      <c r="F327" s="48">
        <v>42000</v>
      </c>
      <c r="G327" s="48">
        <v>1205.4000000000001</v>
      </c>
      <c r="H327" s="48">
        <v>1276.8</v>
      </c>
      <c r="I327" s="48">
        <v>724.92</v>
      </c>
      <c r="J327" s="48">
        <v>7445.33</v>
      </c>
      <c r="K327" s="48">
        <v>10652.45</v>
      </c>
      <c r="L327" s="48">
        <v>31347.55</v>
      </c>
      <c r="M327" s="60" t="str">
        <f>VLOOKUP(B327,[2]FIJO!B$12:M$470,12,0)</f>
        <v>F</v>
      </c>
    </row>
    <row r="328" spans="1:13" x14ac:dyDescent="0.25">
      <c r="A328" s="17">
        <v>317</v>
      </c>
      <c r="B328" s="1" t="s">
        <v>245</v>
      </c>
      <c r="C328" s="1" t="s">
        <v>1295</v>
      </c>
      <c r="D328" s="1" t="s">
        <v>1344</v>
      </c>
      <c r="E328" s="28" t="str">
        <f>VLOOKUP(B328,[1]FIJO!$B$12:$E$469,4,0)</f>
        <v>ESTATUTO SIMPLIFICADO</v>
      </c>
      <c r="F328" s="48">
        <v>42000</v>
      </c>
      <c r="G328" s="48">
        <v>1205.4000000000001</v>
      </c>
      <c r="H328" s="48">
        <v>1276.8</v>
      </c>
      <c r="I328" s="48"/>
      <c r="J328" s="48">
        <v>4542.45</v>
      </c>
      <c r="K328" s="48">
        <v>7024.65</v>
      </c>
      <c r="L328" s="48">
        <v>34975.35</v>
      </c>
      <c r="M328" s="60" t="str">
        <f>VLOOKUP(B328,[2]FIJO!B$12:M$470,12,0)</f>
        <v>F</v>
      </c>
    </row>
    <row r="329" spans="1:13" x14ac:dyDescent="0.25">
      <c r="A329" s="17">
        <v>318</v>
      </c>
      <c r="B329" s="1" t="s">
        <v>142</v>
      </c>
      <c r="C329" s="1" t="s">
        <v>1295</v>
      </c>
      <c r="D329" s="1" t="s">
        <v>193</v>
      </c>
      <c r="E329" s="28" t="str">
        <f>VLOOKUP(B329,[1]FIJO!$B$12:$E$469,4,0)</f>
        <v>ESTATUTO SIMPLIFICADO</v>
      </c>
      <c r="F329" s="48">
        <v>42000</v>
      </c>
      <c r="G329" s="48">
        <v>1205.4000000000001</v>
      </c>
      <c r="H329" s="48">
        <v>1276.8</v>
      </c>
      <c r="I329" s="48">
        <v>724.92</v>
      </c>
      <c r="J329" s="48">
        <v>2145.66</v>
      </c>
      <c r="K329" s="48">
        <v>5352.78</v>
      </c>
      <c r="L329" s="48">
        <v>36647.22</v>
      </c>
      <c r="M329" s="60" t="str">
        <f>VLOOKUP(B329,[2]FIJO!B$12:M$470,12,0)</f>
        <v>F</v>
      </c>
    </row>
    <row r="330" spans="1:13" x14ac:dyDescent="0.25">
      <c r="A330" s="17">
        <v>319</v>
      </c>
      <c r="B330" s="1" t="s">
        <v>141</v>
      </c>
      <c r="C330" s="1" t="s">
        <v>1295</v>
      </c>
      <c r="D330" s="1" t="s">
        <v>5</v>
      </c>
      <c r="E330" s="28" t="str">
        <f>VLOOKUP(B330,[1]FIJO!$B$12:$E$469,4,0)</f>
        <v>ESTATUTO SIMPLIFICADO</v>
      </c>
      <c r="F330" s="48">
        <v>42000</v>
      </c>
      <c r="G330" s="48">
        <v>1205.4000000000001</v>
      </c>
      <c r="H330" s="48">
        <v>1276.8</v>
      </c>
      <c r="I330" s="48">
        <v>724.92</v>
      </c>
      <c r="J330" s="48">
        <v>7434.4400000000005</v>
      </c>
      <c r="K330" s="48">
        <v>10641.560000000001</v>
      </c>
      <c r="L330" s="48">
        <v>31358.44</v>
      </c>
      <c r="M330" s="60" t="str">
        <f>VLOOKUP(B330,[2]FIJO!B$12:M$470,12,0)</f>
        <v>F</v>
      </c>
    </row>
    <row r="331" spans="1:13" x14ac:dyDescent="0.25">
      <c r="A331" s="17">
        <v>320</v>
      </c>
      <c r="B331" s="1" t="s">
        <v>138</v>
      </c>
      <c r="C331" s="1" t="s">
        <v>1295</v>
      </c>
      <c r="D331" s="1" t="s">
        <v>1346</v>
      </c>
      <c r="E331" s="28" t="str">
        <f>VLOOKUP(B331,[1]FIJO!$B$12:$E$469,4,0)</f>
        <v>ESTATUTO SIMPLIFICADO</v>
      </c>
      <c r="F331" s="48">
        <v>42000</v>
      </c>
      <c r="G331" s="48">
        <v>1205.4000000000001</v>
      </c>
      <c r="H331" s="48">
        <v>1276.8</v>
      </c>
      <c r="I331" s="48">
        <v>724.92</v>
      </c>
      <c r="J331" s="48">
        <v>2204.19</v>
      </c>
      <c r="K331" s="48">
        <v>5411.3099999999995</v>
      </c>
      <c r="L331" s="48">
        <v>36588.69</v>
      </c>
      <c r="M331" s="60" t="str">
        <f>VLOOKUP(B331,[2]FIJO!B$12:M$470,12,0)</f>
        <v>F</v>
      </c>
    </row>
    <row r="332" spans="1:13" x14ac:dyDescent="0.25">
      <c r="A332" s="17">
        <v>321</v>
      </c>
      <c r="B332" s="1" t="s">
        <v>90</v>
      </c>
      <c r="C332" s="1" t="s">
        <v>1295</v>
      </c>
      <c r="D332" s="1" t="s">
        <v>197</v>
      </c>
      <c r="E332" s="28" t="str">
        <f>VLOOKUP(B332,[1]FIJO!$B$12:$E$469,4,0)</f>
        <v>ESTATUTO SIMPLIFICADO</v>
      </c>
      <c r="F332" s="48">
        <v>42000</v>
      </c>
      <c r="G332" s="48">
        <v>1205.4000000000001</v>
      </c>
      <c r="H332" s="48">
        <v>1276.8</v>
      </c>
      <c r="I332" s="48"/>
      <c r="J332" s="48">
        <v>5679.31</v>
      </c>
      <c r="K332" s="48">
        <v>8161.51</v>
      </c>
      <c r="L332" s="48">
        <v>33838.49</v>
      </c>
      <c r="M332" s="60" t="str">
        <f>VLOOKUP(B332,[2]FIJO!B$12:M$470,12,0)</f>
        <v>F</v>
      </c>
    </row>
    <row r="333" spans="1:13" x14ac:dyDescent="0.25">
      <c r="A333" s="17">
        <v>322</v>
      </c>
      <c r="B333" s="1" t="s">
        <v>248</v>
      </c>
      <c r="C333" s="1" t="s">
        <v>1295</v>
      </c>
      <c r="D333" s="1" t="s">
        <v>0</v>
      </c>
      <c r="E333" s="28" t="str">
        <f>VLOOKUP(B333,[1]FIJO!$B$12:$E$469,4,0)</f>
        <v>ESTATUTO SIMPLIFICADO</v>
      </c>
      <c r="F333" s="48">
        <v>35000</v>
      </c>
      <c r="G333" s="48">
        <v>1004.5</v>
      </c>
      <c r="H333" s="48">
        <v>1064</v>
      </c>
      <c r="I333" s="48"/>
      <c r="J333" s="48">
        <v>5746.54</v>
      </c>
      <c r="K333" s="48">
        <v>7815.04</v>
      </c>
      <c r="L333" s="48">
        <v>27184.959999999999</v>
      </c>
      <c r="M333" s="60" t="str">
        <f>VLOOKUP(B333,[2]FIJO!B$12:M$470,12,0)</f>
        <v>F</v>
      </c>
    </row>
    <row r="334" spans="1:13" x14ac:dyDescent="0.25">
      <c r="A334" s="17">
        <v>323</v>
      </c>
      <c r="B334" s="1" t="s">
        <v>49</v>
      </c>
      <c r="C334" s="1" t="s">
        <v>1295</v>
      </c>
      <c r="D334" s="1" t="s">
        <v>1346</v>
      </c>
      <c r="E334" s="28" t="str">
        <f>VLOOKUP(B334,[1]FIJO!$B$12:$E$469,4,0)</f>
        <v>ESTATUTO SIMPLIFICADO</v>
      </c>
      <c r="F334" s="48">
        <v>42000</v>
      </c>
      <c r="G334" s="48">
        <v>1205.4000000000001</v>
      </c>
      <c r="H334" s="48">
        <v>1276.8</v>
      </c>
      <c r="I334" s="48"/>
      <c r="J334" s="48">
        <v>1602.45</v>
      </c>
      <c r="K334" s="48">
        <v>4084.6499999999996</v>
      </c>
      <c r="L334" s="48">
        <v>37915.35</v>
      </c>
      <c r="M334" s="60" t="str">
        <f>VLOOKUP(B334,[2]FIJO!B$12:M$470,12,0)</f>
        <v>F</v>
      </c>
    </row>
    <row r="335" spans="1:13" x14ac:dyDescent="0.25">
      <c r="A335" s="17">
        <v>324</v>
      </c>
      <c r="B335" s="1" t="s">
        <v>30</v>
      </c>
      <c r="C335" s="1" t="s">
        <v>1295</v>
      </c>
      <c r="D335" s="1" t="s">
        <v>197</v>
      </c>
      <c r="E335" s="28" t="str">
        <f>VLOOKUP(B335,[1]FIJO!$B$12:$E$469,4,0)</f>
        <v>ESTATUTO SIMPLIFICADO</v>
      </c>
      <c r="F335" s="48">
        <v>42000</v>
      </c>
      <c r="G335" s="48">
        <v>1205.4000000000001</v>
      </c>
      <c r="H335" s="48">
        <v>1276.8</v>
      </c>
      <c r="I335" s="48"/>
      <c r="J335" s="48">
        <v>7124.01</v>
      </c>
      <c r="K335" s="48">
        <v>9606.2099999999991</v>
      </c>
      <c r="L335" s="48">
        <v>32393.79</v>
      </c>
      <c r="M335" s="60" t="str">
        <f>VLOOKUP(B335,[2]FIJO!B$12:M$470,12,0)</f>
        <v>F</v>
      </c>
    </row>
    <row r="336" spans="1:13" x14ac:dyDescent="0.25">
      <c r="A336" s="17">
        <v>325</v>
      </c>
      <c r="B336" s="1" t="s">
        <v>928</v>
      </c>
      <c r="C336" s="1" t="s">
        <v>1296</v>
      </c>
      <c r="D336" s="1" t="s">
        <v>1081</v>
      </c>
      <c r="E336" s="28" t="str">
        <f>VLOOKUP(B336,[1]FIJO!$B$12:$E$469,4,0)</f>
        <v>ESTATUTO SIMPLIFICADO</v>
      </c>
      <c r="F336" s="48">
        <v>32500</v>
      </c>
      <c r="G336" s="48">
        <v>932.75</v>
      </c>
      <c r="H336" s="48">
        <v>988</v>
      </c>
      <c r="I336" s="48"/>
      <c r="J336" s="48">
        <v>25</v>
      </c>
      <c r="K336" s="48">
        <v>1945.75</v>
      </c>
      <c r="L336" s="48">
        <v>30554.25</v>
      </c>
      <c r="M336" s="60" t="str">
        <f>VLOOKUP(B336,[2]FIJO!B$12:M$470,12,0)</f>
        <v>M</v>
      </c>
    </row>
    <row r="337" spans="1:13" x14ac:dyDescent="0.25">
      <c r="A337" s="17">
        <v>326</v>
      </c>
      <c r="B337" s="1" t="s">
        <v>929</v>
      </c>
      <c r="C337" s="1" t="s">
        <v>1296</v>
      </c>
      <c r="D337" s="1" t="s">
        <v>1081</v>
      </c>
      <c r="E337" s="28" t="str">
        <f>VLOOKUP(B337,[1]FIJO!$B$12:$E$469,4,0)</f>
        <v>ESTATUTO SIMPLIFICADO</v>
      </c>
      <c r="F337" s="48">
        <v>32500</v>
      </c>
      <c r="G337" s="48">
        <v>932.75</v>
      </c>
      <c r="H337" s="48">
        <v>988</v>
      </c>
      <c r="I337" s="48"/>
      <c r="J337" s="48">
        <v>25</v>
      </c>
      <c r="K337" s="48">
        <v>1945.75</v>
      </c>
      <c r="L337" s="48">
        <v>30554.25</v>
      </c>
      <c r="M337" s="60" t="str">
        <f>VLOOKUP(B337,[2]FIJO!B$12:M$470,12,0)</f>
        <v>M</v>
      </c>
    </row>
    <row r="338" spans="1:13" x14ac:dyDescent="0.25">
      <c r="A338" s="17">
        <v>327</v>
      </c>
      <c r="B338" s="1" t="s">
        <v>612</v>
      </c>
      <c r="C338" s="1" t="s">
        <v>1296</v>
      </c>
      <c r="D338" s="1" t="s">
        <v>1081</v>
      </c>
      <c r="E338" s="28" t="str">
        <f>VLOOKUP(B338,[1]FIJO!$B$12:$E$469,4,0)</f>
        <v>ESTATUTO SIMPLIFICADO</v>
      </c>
      <c r="F338" s="48">
        <v>30000</v>
      </c>
      <c r="G338" s="48">
        <v>861</v>
      </c>
      <c r="H338" s="48">
        <v>912</v>
      </c>
      <c r="I338" s="48"/>
      <c r="J338" s="48">
        <v>25</v>
      </c>
      <c r="K338" s="48">
        <v>1798</v>
      </c>
      <c r="L338" s="48">
        <v>28202</v>
      </c>
      <c r="M338" s="60" t="str">
        <f>VLOOKUP(B338,[2]FIJO!B$12:M$470,12,0)</f>
        <v>M</v>
      </c>
    </row>
    <row r="339" spans="1:13" x14ac:dyDescent="0.25">
      <c r="A339" s="17">
        <v>328</v>
      </c>
      <c r="B339" s="1" t="s">
        <v>619</v>
      </c>
      <c r="C339" s="1" t="s">
        <v>1296</v>
      </c>
      <c r="D339" s="1" t="s">
        <v>1341</v>
      </c>
      <c r="E339" s="28" t="str">
        <f>VLOOKUP(B339,[1]FIJO!$B$12:$E$469,4,0)</f>
        <v>ESTATUTO SIMPLIFICADO</v>
      </c>
      <c r="F339" s="48">
        <v>45000</v>
      </c>
      <c r="G339" s="48">
        <v>1291.5</v>
      </c>
      <c r="H339" s="48">
        <v>1368</v>
      </c>
      <c r="I339" s="48"/>
      <c r="J339" s="48">
        <v>7511.83</v>
      </c>
      <c r="K339" s="48">
        <v>10171.33</v>
      </c>
      <c r="L339" s="48">
        <v>34828.67</v>
      </c>
      <c r="M339" s="60" t="str">
        <f>VLOOKUP(B339,[2]FIJO!B$12:M$470,12,0)</f>
        <v>M</v>
      </c>
    </row>
    <row r="340" spans="1:13" x14ac:dyDescent="0.25">
      <c r="A340" s="17">
        <v>329</v>
      </c>
      <c r="B340" s="1" t="s">
        <v>180</v>
      </c>
      <c r="C340" s="1" t="s">
        <v>2</v>
      </c>
      <c r="D340" s="1" t="s">
        <v>189</v>
      </c>
      <c r="E340" s="28" t="str">
        <f>VLOOKUP(B340,[1]FIJO!$B$12:$E$469,4,0)</f>
        <v>ESTATUTO SIMPLIFICADO</v>
      </c>
      <c r="F340" s="48">
        <v>30000</v>
      </c>
      <c r="G340" s="48">
        <v>861</v>
      </c>
      <c r="H340" s="48">
        <v>912</v>
      </c>
      <c r="I340" s="48"/>
      <c r="J340" s="48">
        <v>3335.64</v>
      </c>
      <c r="K340" s="48">
        <v>5108.6399999999994</v>
      </c>
      <c r="L340" s="48">
        <v>24891.360000000001</v>
      </c>
      <c r="M340" s="60" t="str">
        <f>VLOOKUP(B340,[2]FIJO!B$12:M$470,12,0)</f>
        <v>M</v>
      </c>
    </row>
    <row r="341" spans="1:13" x14ac:dyDescent="0.25">
      <c r="A341" s="17">
        <v>330</v>
      </c>
      <c r="B341" s="1" t="s">
        <v>174</v>
      </c>
      <c r="C341" s="1" t="s">
        <v>2</v>
      </c>
      <c r="D341" s="1" t="s">
        <v>189</v>
      </c>
      <c r="E341" s="28" t="str">
        <f>VLOOKUP(B341,[1]FIJO!$B$12:$E$469,4,0)</f>
        <v>ESTATUTO SIMPLIFICADO</v>
      </c>
      <c r="F341" s="48">
        <v>30000</v>
      </c>
      <c r="G341" s="48">
        <v>861</v>
      </c>
      <c r="H341" s="48">
        <v>912</v>
      </c>
      <c r="I341" s="48"/>
      <c r="J341" s="48">
        <v>1602.45</v>
      </c>
      <c r="K341" s="48">
        <v>3375.45</v>
      </c>
      <c r="L341" s="48">
        <v>26624.55</v>
      </c>
      <c r="M341" s="60" t="str">
        <f>VLOOKUP(B341,[2]FIJO!B$12:M$470,12,0)</f>
        <v>M</v>
      </c>
    </row>
    <row r="342" spans="1:13" x14ac:dyDescent="0.25">
      <c r="A342" s="17">
        <v>331</v>
      </c>
      <c r="B342" s="1" t="s">
        <v>682</v>
      </c>
      <c r="C342" s="1" t="s">
        <v>2</v>
      </c>
      <c r="D342" s="1" t="s">
        <v>189</v>
      </c>
      <c r="E342" s="28" t="str">
        <f>VLOOKUP(B342,[1]FIJO!$B$12:$E$469,4,0)</f>
        <v>ESTATUTO SIMPLIFICADO</v>
      </c>
      <c r="F342" s="48">
        <v>35000</v>
      </c>
      <c r="G342" s="48">
        <v>1004.5</v>
      </c>
      <c r="H342" s="48">
        <v>1064</v>
      </c>
      <c r="I342" s="48"/>
      <c r="J342" s="48">
        <v>4081.58</v>
      </c>
      <c r="K342" s="48">
        <v>6150.08</v>
      </c>
      <c r="L342" s="48">
        <v>28849.919999999998</v>
      </c>
      <c r="M342" s="60" t="str">
        <f>VLOOKUP(B342,[2]FIJO!B$12:M$470,12,0)</f>
        <v>M</v>
      </c>
    </row>
    <row r="343" spans="1:13" x14ac:dyDescent="0.25">
      <c r="A343" s="17">
        <v>332</v>
      </c>
      <c r="B343" s="1" t="s">
        <v>1033</v>
      </c>
      <c r="C343" s="1" t="s">
        <v>2</v>
      </c>
      <c r="D343" s="1" t="s">
        <v>233</v>
      </c>
      <c r="E343" s="28" t="str">
        <f>VLOOKUP(B343,[1]FIJO!$B$12:$E$469,4,0)</f>
        <v>ESTATUTO SIMPLIFICADO</v>
      </c>
      <c r="F343" s="48">
        <v>25000</v>
      </c>
      <c r="G343" s="48">
        <v>717.5</v>
      </c>
      <c r="H343" s="48">
        <v>760</v>
      </c>
      <c r="I343" s="48"/>
      <c r="J343" s="48">
        <v>775</v>
      </c>
      <c r="K343" s="48">
        <v>2252.5</v>
      </c>
      <c r="L343" s="48">
        <v>22747.5</v>
      </c>
      <c r="M343" s="60" t="str">
        <f>VLOOKUP(B343,[2]FIJO!B$12:M$470,12,0)</f>
        <v>M</v>
      </c>
    </row>
    <row r="344" spans="1:13" x14ac:dyDescent="0.25">
      <c r="A344" s="17">
        <v>333</v>
      </c>
      <c r="B344" s="1" t="s">
        <v>681</v>
      </c>
      <c r="C344" s="1" t="s">
        <v>2</v>
      </c>
      <c r="D344" s="1" t="s">
        <v>189</v>
      </c>
      <c r="E344" s="28" t="str">
        <f>VLOOKUP(B344,[1]FIJO!$B$12:$E$469,4,0)</f>
        <v>ESTATUTO SIMPLIFICADO</v>
      </c>
      <c r="F344" s="48">
        <v>30000</v>
      </c>
      <c r="G344" s="48">
        <v>861</v>
      </c>
      <c r="H344" s="48">
        <v>912</v>
      </c>
      <c r="I344" s="48"/>
      <c r="J344" s="48">
        <v>5125</v>
      </c>
      <c r="K344" s="48">
        <v>6898</v>
      </c>
      <c r="L344" s="48">
        <v>23102</v>
      </c>
      <c r="M344" s="60" t="str">
        <f>VLOOKUP(B344,[2]FIJO!B$12:M$470,12,0)</f>
        <v>M</v>
      </c>
    </row>
    <row r="345" spans="1:13" x14ac:dyDescent="0.25">
      <c r="A345" s="17">
        <v>334</v>
      </c>
      <c r="B345" s="1" t="s">
        <v>685</v>
      </c>
      <c r="C345" s="1" t="s">
        <v>2</v>
      </c>
      <c r="D345" s="1" t="s">
        <v>189</v>
      </c>
      <c r="E345" s="28" t="str">
        <f>VLOOKUP(B345,[1]FIJO!$B$12:$E$469,4,0)</f>
        <v>ESTATUTO SIMPLIFICADO</v>
      </c>
      <c r="F345" s="48">
        <v>30000</v>
      </c>
      <c r="G345" s="48">
        <v>861</v>
      </c>
      <c r="H345" s="48">
        <v>912</v>
      </c>
      <c r="I345" s="48"/>
      <c r="J345" s="48">
        <v>25</v>
      </c>
      <c r="K345" s="48">
        <v>1798</v>
      </c>
      <c r="L345" s="48">
        <v>28202</v>
      </c>
      <c r="M345" s="60" t="str">
        <f>VLOOKUP(B345,[2]FIJO!B$12:M$470,12,0)</f>
        <v>M</v>
      </c>
    </row>
    <row r="346" spans="1:13" x14ac:dyDescent="0.25">
      <c r="A346" s="17">
        <v>335</v>
      </c>
      <c r="B346" s="1" t="s">
        <v>168</v>
      </c>
      <c r="C346" s="1" t="s">
        <v>2</v>
      </c>
      <c r="D346" s="1" t="s">
        <v>191</v>
      </c>
      <c r="E346" s="28" t="str">
        <f>VLOOKUP(B346,[1]FIJO!$B$12:$E$469,4,0)</f>
        <v>ESTATUTO SIMPLIFICADO</v>
      </c>
      <c r="F346" s="48">
        <v>30000</v>
      </c>
      <c r="G346" s="48">
        <v>861</v>
      </c>
      <c r="H346" s="48">
        <v>912</v>
      </c>
      <c r="I346" s="48"/>
      <c r="J346" s="48">
        <v>25</v>
      </c>
      <c r="K346" s="48">
        <v>1798</v>
      </c>
      <c r="L346" s="48">
        <v>28202</v>
      </c>
      <c r="M346" s="60" t="str">
        <f>VLOOKUP(B346,[2]FIJO!B$12:M$470,12,0)</f>
        <v>M</v>
      </c>
    </row>
    <row r="347" spans="1:13" ht="15" customHeight="1" x14ac:dyDescent="0.25">
      <c r="A347" s="17">
        <v>336</v>
      </c>
      <c r="B347" s="1" t="s">
        <v>599</v>
      </c>
      <c r="C347" s="1" t="s">
        <v>2</v>
      </c>
      <c r="D347" s="1" t="s">
        <v>194</v>
      </c>
      <c r="E347" s="28" t="str">
        <f>VLOOKUP(B347,[1]FIJO!$B$12:$E$469,4,0)</f>
        <v>ESTATUTO SIMPLIFICADO</v>
      </c>
      <c r="F347" s="48">
        <v>30000</v>
      </c>
      <c r="G347" s="48">
        <v>861</v>
      </c>
      <c r="H347" s="48">
        <v>912</v>
      </c>
      <c r="I347" s="48"/>
      <c r="J347" s="48">
        <v>6679.6</v>
      </c>
      <c r="K347" s="48">
        <v>8452.6</v>
      </c>
      <c r="L347" s="48">
        <v>21547.4</v>
      </c>
      <c r="M347" s="60" t="str">
        <f>VLOOKUP(B347,[2]FIJO!B$12:M$470,12,0)</f>
        <v>M</v>
      </c>
    </row>
    <row r="348" spans="1:13" ht="15" customHeight="1" x14ac:dyDescent="0.25">
      <c r="A348" s="17">
        <v>337</v>
      </c>
      <c r="B348" s="1" t="s">
        <v>226</v>
      </c>
      <c r="C348" s="1" t="s">
        <v>2</v>
      </c>
      <c r="D348" s="1" t="s">
        <v>235</v>
      </c>
      <c r="E348" s="28" t="str">
        <f>VLOOKUP(B348,[1]FIJO!$B$12:$E$469,4,0)</f>
        <v>ESTATUTO SIMPLIFICADO</v>
      </c>
      <c r="F348" s="48">
        <v>35000</v>
      </c>
      <c r="G348" s="48">
        <v>1004.5</v>
      </c>
      <c r="H348" s="48">
        <v>1064</v>
      </c>
      <c r="I348" s="48"/>
      <c r="J348" s="48">
        <v>25</v>
      </c>
      <c r="K348" s="48">
        <v>2093.5</v>
      </c>
      <c r="L348" s="48">
        <v>32906.5</v>
      </c>
      <c r="M348" s="60" t="str">
        <f>VLOOKUP(B348,[2]FIJO!B$12:M$470,12,0)</f>
        <v>M</v>
      </c>
    </row>
    <row r="349" spans="1:13" ht="15" customHeight="1" x14ac:dyDescent="0.25">
      <c r="A349" s="17">
        <v>338</v>
      </c>
      <c r="B349" s="1" t="s">
        <v>225</v>
      </c>
      <c r="C349" s="1" t="s">
        <v>2</v>
      </c>
      <c r="D349" s="1" t="s">
        <v>233</v>
      </c>
      <c r="E349" s="28" t="str">
        <f>VLOOKUP(B349,[1]FIJO!$B$12:$E$469,4,0)</f>
        <v>ESTATUTO SIMPLIFICADO</v>
      </c>
      <c r="F349" s="48">
        <v>30000</v>
      </c>
      <c r="G349" s="48">
        <v>861</v>
      </c>
      <c r="H349" s="48">
        <v>912</v>
      </c>
      <c r="I349" s="48"/>
      <c r="J349" s="48">
        <v>25</v>
      </c>
      <c r="K349" s="48">
        <v>1798</v>
      </c>
      <c r="L349" s="48">
        <v>28202</v>
      </c>
      <c r="M349" s="60" t="str">
        <f>VLOOKUP(B349,[2]FIJO!B$12:M$470,12,0)</f>
        <v>M</v>
      </c>
    </row>
    <row r="350" spans="1:13" ht="15" customHeight="1" x14ac:dyDescent="0.25">
      <c r="A350" s="17">
        <v>339</v>
      </c>
      <c r="B350" s="1" t="s">
        <v>932</v>
      </c>
      <c r="C350" s="1" t="s">
        <v>2</v>
      </c>
      <c r="D350" s="1" t="s">
        <v>189</v>
      </c>
      <c r="E350" s="28" t="str">
        <f>VLOOKUP(B350,[1]FIJO!$B$12:$E$469,4,0)</f>
        <v>ESTATUTO SIMPLIFICADO</v>
      </c>
      <c r="F350" s="48">
        <v>30000</v>
      </c>
      <c r="G350" s="48">
        <v>861</v>
      </c>
      <c r="H350" s="48">
        <v>912</v>
      </c>
      <c r="I350" s="48"/>
      <c r="J350" s="48">
        <v>3025</v>
      </c>
      <c r="K350" s="48">
        <v>4798</v>
      </c>
      <c r="L350" s="48">
        <v>25202</v>
      </c>
      <c r="M350" s="60" t="str">
        <f>VLOOKUP(B350,[2]FIJO!B$12:M$470,12,0)</f>
        <v>M</v>
      </c>
    </row>
    <row r="351" spans="1:13" ht="15" customHeight="1" x14ac:dyDescent="0.25">
      <c r="A351" s="17">
        <v>340</v>
      </c>
      <c r="B351" s="1" t="s">
        <v>946</v>
      </c>
      <c r="C351" s="1" t="s">
        <v>2</v>
      </c>
      <c r="D351" s="1" t="s">
        <v>189</v>
      </c>
      <c r="E351" s="28" t="str">
        <f>VLOOKUP(B351,[1]FIJO!$B$12:$E$469,4,0)</f>
        <v>ESTATUTO SIMPLIFICADO</v>
      </c>
      <c r="F351" s="48">
        <v>30000</v>
      </c>
      <c r="G351" s="48">
        <v>861</v>
      </c>
      <c r="H351" s="48">
        <v>912</v>
      </c>
      <c r="I351" s="48"/>
      <c r="J351" s="48">
        <v>2024.6399999999999</v>
      </c>
      <c r="K351" s="48">
        <v>3797.64</v>
      </c>
      <c r="L351" s="48">
        <v>26202.36</v>
      </c>
      <c r="M351" s="60" t="str">
        <f>VLOOKUP(B351,[2]FIJO!B$12:M$470,12,0)</f>
        <v>M</v>
      </c>
    </row>
    <row r="352" spans="1:13" x14ac:dyDescent="0.25">
      <c r="A352" s="17">
        <v>341</v>
      </c>
      <c r="B352" s="1" t="s">
        <v>933</v>
      </c>
      <c r="C352" s="1" t="s">
        <v>2</v>
      </c>
      <c r="D352" s="1" t="s">
        <v>189</v>
      </c>
      <c r="E352" s="28" t="str">
        <f>VLOOKUP(B352,[1]FIJO!$B$12:$E$469,4,0)</f>
        <v>ESTATUTO SIMPLIFICADO</v>
      </c>
      <c r="F352" s="48">
        <v>30000</v>
      </c>
      <c r="G352" s="48">
        <v>861</v>
      </c>
      <c r="H352" s="48">
        <v>912</v>
      </c>
      <c r="I352" s="48"/>
      <c r="J352" s="48">
        <v>25</v>
      </c>
      <c r="K352" s="48">
        <v>1798</v>
      </c>
      <c r="L352" s="48">
        <v>28202</v>
      </c>
      <c r="M352" s="60" t="str">
        <f>VLOOKUP(B352,[2]FIJO!B$12:M$470,12,0)</f>
        <v>M</v>
      </c>
    </row>
    <row r="353" spans="1:13" x14ac:dyDescent="0.25">
      <c r="A353" s="17">
        <v>342</v>
      </c>
      <c r="B353" s="1" t="s">
        <v>934</v>
      </c>
      <c r="C353" s="1" t="s">
        <v>2</v>
      </c>
      <c r="D353" s="1" t="s">
        <v>189</v>
      </c>
      <c r="E353" s="28" t="str">
        <f>VLOOKUP(B353,[1]FIJO!$B$12:$E$469,4,0)</f>
        <v>ESTATUTO SIMPLIFICADO</v>
      </c>
      <c r="F353" s="48">
        <v>30000</v>
      </c>
      <c r="G353" s="48">
        <v>861</v>
      </c>
      <c r="H353" s="48">
        <v>912</v>
      </c>
      <c r="I353" s="48"/>
      <c r="J353" s="48">
        <v>4691.8</v>
      </c>
      <c r="K353" s="48">
        <v>6464.8</v>
      </c>
      <c r="L353" s="48">
        <v>23535.200000000001</v>
      </c>
      <c r="M353" s="60" t="str">
        <f>VLOOKUP(B353,[2]FIJO!B$12:M$470,12,0)</f>
        <v>M</v>
      </c>
    </row>
    <row r="354" spans="1:13" x14ac:dyDescent="0.25">
      <c r="A354" s="17">
        <v>343</v>
      </c>
      <c r="B354" s="1" t="s">
        <v>935</v>
      </c>
      <c r="C354" s="1" t="s">
        <v>2</v>
      </c>
      <c r="D354" s="1" t="s">
        <v>189</v>
      </c>
      <c r="E354" s="28" t="str">
        <f>VLOOKUP(B354,[1]FIJO!$B$12:$E$469,4,0)</f>
        <v>ESTATUTO SIMPLIFICADO</v>
      </c>
      <c r="F354" s="48">
        <v>30000</v>
      </c>
      <c r="G354" s="48">
        <v>861</v>
      </c>
      <c r="H354" s="48">
        <v>912</v>
      </c>
      <c r="I354" s="48"/>
      <c r="J354" s="48">
        <v>1825</v>
      </c>
      <c r="K354" s="48">
        <v>3598</v>
      </c>
      <c r="L354" s="48">
        <v>26402</v>
      </c>
      <c r="M354" s="60" t="str">
        <f>VLOOKUP(B354,[2]FIJO!B$12:M$470,12,0)</f>
        <v>M</v>
      </c>
    </row>
    <row r="355" spans="1:13" x14ac:dyDescent="0.25">
      <c r="A355" s="17">
        <v>344</v>
      </c>
      <c r="B355" s="1" t="s">
        <v>936</v>
      </c>
      <c r="C355" s="1" t="s">
        <v>2</v>
      </c>
      <c r="D355" s="1" t="s">
        <v>191</v>
      </c>
      <c r="E355" s="28" t="str">
        <f>VLOOKUP(B355,[1]FIJO!$B$12:$E$469,4,0)</f>
        <v>ESTATUTO SIMPLIFICADO</v>
      </c>
      <c r="F355" s="48">
        <v>30000</v>
      </c>
      <c r="G355" s="48">
        <v>861</v>
      </c>
      <c r="H355" s="48">
        <v>912</v>
      </c>
      <c r="I355" s="48"/>
      <c r="J355" s="48">
        <v>25</v>
      </c>
      <c r="K355" s="48">
        <v>1798</v>
      </c>
      <c r="L355" s="48">
        <v>28202</v>
      </c>
      <c r="M355" s="60" t="str">
        <f>VLOOKUP(B355,[2]FIJO!B$12:M$470,12,0)</f>
        <v>M</v>
      </c>
    </row>
    <row r="356" spans="1:13" x14ac:dyDescent="0.25">
      <c r="A356" s="17">
        <v>345</v>
      </c>
      <c r="B356" s="1" t="s">
        <v>614</v>
      </c>
      <c r="C356" s="1" t="s">
        <v>2</v>
      </c>
      <c r="D356" s="1" t="s">
        <v>1341</v>
      </c>
      <c r="E356" s="28" t="str">
        <f>VLOOKUP(B356,[1]FIJO!$B$12:$E$469,4,0)</f>
        <v>ESTATUTO SIMPLIFICADO</v>
      </c>
      <c r="F356" s="48">
        <v>30000</v>
      </c>
      <c r="G356" s="48">
        <v>861</v>
      </c>
      <c r="H356" s="48">
        <v>912</v>
      </c>
      <c r="I356" s="48"/>
      <c r="J356" s="48">
        <v>4828.95</v>
      </c>
      <c r="K356" s="48">
        <v>6601.95</v>
      </c>
      <c r="L356" s="48">
        <v>23398.05</v>
      </c>
      <c r="M356" s="60" t="str">
        <f>VLOOKUP(B356,[2]FIJO!B$12:M$470,12,0)</f>
        <v>M</v>
      </c>
    </row>
    <row r="357" spans="1:13" x14ac:dyDescent="0.25">
      <c r="A357" s="17">
        <v>346</v>
      </c>
      <c r="B357" s="1" t="s">
        <v>622</v>
      </c>
      <c r="C357" s="1" t="s">
        <v>2</v>
      </c>
      <c r="D357" s="1" t="s">
        <v>194</v>
      </c>
      <c r="E357" s="28" t="str">
        <f>VLOOKUP(B357,[1]FIJO!$B$12:$E$469,4,0)</f>
        <v>ESTATUTO SIMPLIFICADO</v>
      </c>
      <c r="F357" s="48">
        <v>30000</v>
      </c>
      <c r="G357" s="48">
        <v>861</v>
      </c>
      <c r="H357" s="48">
        <v>912</v>
      </c>
      <c r="I357" s="48"/>
      <c r="J357" s="48">
        <v>2257.37</v>
      </c>
      <c r="K357" s="48">
        <v>4030.37</v>
      </c>
      <c r="L357" s="48">
        <v>25969.63</v>
      </c>
      <c r="M357" s="60" t="str">
        <f>VLOOKUP(B357,[2]FIJO!B$12:M$470,12,0)</f>
        <v>M</v>
      </c>
    </row>
    <row r="358" spans="1:13" x14ac:dyDescent="0.25">
      <c r="A358" s="17">
        <v>347</v>
      </c>
      <c r="B358" s="1" t="s">
        <v>132</v>
      </c>
      <c r="C358" s="1" t="s">
        <v>2</v>
      </c>
      <c r="D358" s="1" t="s">
        <v>189</v>
      </c>
      <c r="E358" s="28" t="str">
        <f>VLOOKUP(B358,[1]FIJO!$B$12:$E$469,4,0)</f>
        <v>ESTATUTO SIMPLIFICADO</v>
      </c>
      <c r="F358" s="48">
        <v>30000</v>
      </c>
      <c r="G358" s="48">
        <v>861</v>
      </c>
      <c r="H358" s="48">
        <v>912</v>
      </c>
      <c r="I358" s="48"/>
      <c r="J358" s="48">
        <v>925</v>
      </c>
      <c r="K358" s="48">
        <v>2698</v>
      </c>
      <c r="L358" s="48">
        <v>27302</v>
      </c>
      <c r="M358" s="60" t="str">
        <f>VLOOKUP(B358,[2]FIJO!B$12:M$470,12,0)</f>
        <v>M</v>
      </c>
    </row>
    <row r="359" spans="1:13" x14ac:dyDescent="0.25">
      <c r="A359" s="17">
        <v>348</v>
      </c>
      <c r="B359" s="1" t="s">
        <v>626</v>
      </c>
      <c r="C359" s="1" t="s">
        <v>2</v>
      </c>
      <c r="D359" s="1" t="s">
        <v>189</v>
      </c>
      <c r="E359" s="28" t="str">
        <f>VLOOKUP(B359,[1]FIJO!$B$12:$E$469,4,0)</f>
        <v>ESTATUTO SIMPLIFICADO</v>
      </c>
      <c r="F359" s="48">
        <v>30000</v>
      </c>
      <c r="G359" s="48">
        <v>861</v>
      </c>
      <c r="H359" s="48">
        <v>912</v>
      </c>
      <c r="I359" s="48"/>
      <c r="J359" s="48">
        <v>6392.75</v>
      </c>
      <c r="K359" s="48">
        <v>8165.75</v>
      </c>
      <c r="L359" s="48">
        <v>21834.25</v>
      </c>
      <c r="M359" s="60" t="str">
        <f>VLOOKUP(B359,[2]FIJO!B$12:M$470,12,0)</f>
        <v>M</v>
      </c>
    </row>
    <row r="360" spans="1:13" x14ac:dyDescent="0.25">
      <c r="A360" s="17">
        <v>349</v>
      </c>
      <c r="B360" s="1" t="s">
        <v>122</v>
      </c>
      <c r="C360" s="1" t="s">
        <v>2</v>
      </c>
      <c r="D360" s="1" t="s">
        <v>189</v>
      </c>
      <c r="E360" s="28" t="str">
        <f>VLOOKUP(B360,[1]FIJO!$B$12:$E$469,4,0)</f>
        <v>ESTATUTO SIMPLIFICADO</v>
      </c>
      <c r="F360" s="48">
        <v>30000</v>
      </c>
      <c r="G360" s="48">
        <v>861</v>
      </c>
      <c r="H360" s="48">
        <v>912</v>
      </c>
      <c r="I360" s="48"/>
      <c r="J360" s="48">
        <v>11446.369999999999</v>
      </c>
      <c r="K360" s="48">
        <v>13219.369999999999</v>
      </c>
      <c r="L360" s="48">
        <v>16780.63</v>
      </c>
      <c r="M360" s="60" t="str">
        <f>VLOOKUP(B360,[2]FIJO!B$12:M$470,12,0)</f>
        <v>M</v>
      </c>
    </row>
    <row r="361" spans="1:13" x14ac:dyDescent="0.25">
      <c r="A361" s="17">
        <v>350</v>
      </c>
      <c r="B361" s="1" t="s">
        <v>902</v>
      </c>
      <c r="C361" s="1" t="s">
        <v>2</v>
      </c>
      <c r="D361" s="1" t="s">
        <v>235</v>
      </c>
      <c r="E361" s="28" t="str">
        <f>VLOOKUP(B361,[1]FIJO!$B$12:$E$469,4,0)</f>
        <v>ESTATUTO SIMPLIFICADO</v>
      </c>
      <c r="F361" s="48">
        <v>30000</v>
      </c>
      <c r="G361" s="48">
        <v>861</v>
      </c>
      <c r="H361" s="48">
        <v>912</v>
      </c>
      <c r="I361" s="48"/>
      <c r="J361" s="48">
        <v>6325</v>
      </c>
      <c r="K361" s="48">
        <v>8098</v>
      </c>
      <c r="L361" s="48">
        <v>21902</v>
      </c>
      <c r="M361" s="60" t="str">
        <f>VLOOKUP(B361,[2]FIJO!B$12:M$470,12,0)</f>
        <v>M</v>
      </c>
    </row>
    <row r="362" spans="1:13" x14ac:dyDescent="0.25">
      <c r="A362" s="17">
        <v>351</v>
      </c>
      <c r="B362" s="1" t="s">
        <v>115</v>
      </c>
      <c r="C362" s="1" t="s">
        <v>2</v>
      </c>
      <c r="D362" s="1" t="s">
        <v>189</v>
      </c>
      <c r="E362" s="28" t="str">
        <f>VLOOKUP(B362,[1]FIJO!$B$12:$E$469,4,0)</f>
        <v>ESTATUTO SIMPLIFICADO</v>
      </c>
      <c r="F362" s="48">
        <v>30000</v>
      </c>
      <c r="G362" s="48">
        <v>861</v>
      </c>
      <c r="H362" s="48">
        <v>912</v>
      </c>
      <c r="I362" s="48"/>
      <c r="J362" s="48">
        <v>25</v>
      </c>
      <c r="K362" s="48">
        <v>1798</v>
      </c>
      <c r="L362" s="48">
        <v>28202</v>
      </c>
      <c r="M362" s="60" t="str">
        <f>VLOOKUP(B362,[2]FIJO!B$12:M$470,12,0)</f>
        <v>M</v>
      </c>
    </row>
    <row r="363" spans="1:13" x14ac:dyDescent="0.25">
      <c r="A363" s="17">
        <v>352</v>
      </c>
      <c r="B363" s="1" t="s">
        <v>331</v>
      </c>
      <c r="C363" s="1" t="s">
        <v>2</v>
      </c>
      <c r="D363" s="1" t="s">
        <v>189</v>
      </c>
      <c r="E363" s="28" t="str">
        <f>VLOOKUP(B363,[1]FIJO!$B$12:$E$469,4,0)</f>
        <v>ESTATUTO SIMPLIFICADO</v>
      </c>
      <c r="F363" s="48">
        <v>30000</v>
      </c>
      <c r="G363" s="48">
        <v>861</v>
      </c>
      <c r="H363" s="48">
        <v>912</v>
      </c>
      <c r="I363" s="48"/>
      <c r="J363" s="48">
        <v>5072.9699999999993</v>
      </c>
      <c r="K363" s="48">
        <v>6845.9699999999993</v>
      </c>
      <c r="L363" s="48">
        <v>23154.03</v>
      </c>
      <c r="M363" s="60" t="str">
        <f>VLOOKUP(B363,[2]FIJO!B$12:M$470,12,0)</f>
        <v>M</v>
      </c>
    </row>
    <row r="364" spans="1:13" x14ac:dyDescent="0.25">
      <c r="A364" s="17">
        <v>353</v>
      </c>
      <c r="B364" s="1" t="s">
        <v>208</v>
      </c>
      <c r="C364" s="1" t="s">
        <v>2</v>
      </c>
      <c r="D364" s="1" t="s">
        <v>212</v>
      </c>
      <c r="E364" s="28" t="str">
        <f>VLOOKUP(B364,[1]FIJO!$B$12:$E$469,4,0)</f>
        <v>ESTATUTO SIMPLIFICADO</v>
      </c>
      <c r="F364" s="48">
        <v>30000</v>
      </c>
      <c r="G364" s="48">
        <v>861</v>
      </c>
      <c r="H364" s="48">
        <v>912</v>
      </c>
      <c r="I364" s="48"/>
      <c r="J364" s="48">
        <v>5086.88</v>
      </c>
      <c r="K364" s="48">
        <v>6859.88</v>
      </c>
      <c r="L364" s="48">
        <v>23140.12</v>
      </c>
      <c r="M364" s="60" t="str">
        <f>VLOOKUP(B364,[2]FIJO!B$12:M$470,12,0)</f>
        <v>M</v>
      </c>
    </row>
    <row r="365" spans="1:13" x14ac:dyDescent="0.25">
      <c r="A365" s="17">
        <v>354</v>
      </c>
      <c r="B365" s="1" t="s">
        <v>637</v>
      </c>
      <c r="C365" s="1" t="s">
        <v>2</v>
      </c>
      <c r="D365" s="1" t="s">
        <v>189</v>
      </c>
      <c r="E365" s="28" t="str">
        <f>VLOOKUP(B365,[1]FIJO!$B$12:$E$469,4,0)</f>
        <v>ESTATUTO SIMPLIFICADO</v>
      </c>
      <c r="F365" s="48">
        <v>30000</v>
      </c>
      <c r="G365" s="48">
        <v>861</v>
      </c>
      <c r="H365" s="48">
        <v>912</v>
      </c>
      <c r="I365" s="48"/>
      <c r="J365" s="48">
        <v>6025</v>
      </c>
      <c r="K365" s="48">
        <v>7798</v>
      </c>
      <c r="L365" s="48">
        <v>22202</v>
      </c>
      <c r="M365" s="60" t="str">
        <f>VLOOKUP(B365,[2]FIJO!B$12:M$470,12,0)</f>
        <v>M</v>
      </c>
    </row>
    <row r="366" spans="1:13" x14ac:dyDescent="0.25">
      <c r="A366" s="17">
        <v>355</v>
      </c>
      <c r="B366" s="1" t="s">
        <v>109</v>
      </c>
      <c r="C366" s="1" t="s">
        <v>2</v>
      </c>
      <c r="D366" s="1" t="s">
        <v>189</v>
      </c>
      <c r="E366" s="28" t="str">
        <f>VLOOKUP(B366,[1]FIJO!$B$12:$E$469,4,0)</f>
        <v>ESTATUTO SIMPLIFICADO</v>
      </c>
      <c r="F366" s="48">
        <v>30000</v>
      </c>
      <c r="G366" s="48">
        <v>861</v>
      </c>
      <c r="H366" s="48">
        <v>912</v>
      </c>
      <c r="I366" s="48"/>
      <c r="J366" s="48">
        <v>5013.4400000000005</v>
      </c>
      <c r="K366" s="48">
        <v>6786.4400000000005</v>
      </c>
      <c r="L366" s="48">
        <v>23213.559999999998</v>
      </c>
      <c r="M366" s="60" t="str">
        <f>VLOOKUP(B366,[2]FIJO!B$12:M$470,12,0)</f>
        <v>M</v>
      </c>
    </row>
    <row r="367" spans="1:13" x14ac:dyDescent="0.25">
      <c r="A367" s="17">
        <v>356</v>
      </c>
      <c r="B367" s="1" t="s">
        <v>104</v>
      </c>
      <c r="C367" s="1" t="s">
        <v>2</v>
      </c>
      <c r="D367" s="1" t="s">
        <v>9</v>
      </c>
      <c r="E367" s="28" t="str">
        <f>VLOOKUP(B367,[1]FIJO!$B$12:$E$469,4,0)</f>
        <v>ESTATUTO SIMPLIFICADO</v>
      </c>
      <c r="F367" s="48">
        <v>30000</v>
      </c>
      <c r="G367" s="48">
        <v>861</v>
      </c>
      <c r="H367" s="48">
        <v>912</v>
      </c>
      <c r="I367" s="48"/>
      <c r="J367" s="48">
        <v>2425</v>
      </c>
      <c r="K367" s="48">
        <v>4198</v>
      </c>
      <c r="L367" s="48">
        <v>25802</v>
      </c>
      <c r="M367" s="60" t="str">
        <f>VLOOKUP(B367,[2]FIJO!B$12:M$470,12,0)</f>
        <v>M</v>
      </c>
    </row>
    <row r="368" spans="1:13" x14ac:dyDescent="0.25">
      <c r="A368" s="17">
        <v>357</v>
      </c>
      <c r="B368" s="1" t="s">
        <v>638</v>
      </c>
      <c r="C368" s="1" t="s">
        <v>2</v>
      </c>
      <c r="D368" s="1" t="s">
        <v>194</v>
      </c>
      <c r="E368" s="28" t="str">
        <f>VLOOKUP(B368,[1]FIJO!$B$12:$E$469,4,0)</f>
        <v>ESTATUTO SIMPLIFICADO</v>
      </c>
      <c r="F368" s="48">
        <v>30000</v>
      </c>
      <c r="G368" s="48">
        <v>861</v>
      </c>
      <c r="H368" s="48">
        <v>912</v>
      </c>
      <c r="I368" s="48"/>
      <c r="J368" s="48">
        <v>3501.48</v>
      </c>
      <c r="K368" s="48">
        <v>5274.48</v>
      </c>
      <c r="L368" s="48">
        <v>24725.52</v>
      </c>
      <c r="M368" s="60" t="str">
        <f>VLOOKUP(B368,[2]FIJO!B$12:M$470,12,0)</f>
        <v>M</v>
      </c>
    </row>
    <row r="369" spans="1:13" x14ac:dyDescent="0.25">
      <c r="A369" s="17">
        <v>358</v>
      </c>
      <c r="B369" s="1" t="s">
        <v>221</v>
      </c>
      <c r="C369" s="1" t="s">
        <v>2</v>
      </c>
      <c r="D369" s="1" t="s">
        <v>235</v>
      </c>
      <c r="E369" s="28" t="str">
        <f>VLOOKUP(B369,[1]FIJO!$B$12:$E$469,4,0)</f>
        <v>ESTATUTO SIMPLIFICADO</v>
      </c>
      <c r="F369" s="48">
        <v>30000</v>
      </c>
      <c r="G369" s="48">
        <v>861</v>
      </c>
      <c r="H369" s="48">
        <v>912</v>
      </c>
      <c r="I369" s="48"/>
      <c r="J369" s="48">
        <v>8709.7999999999993</v>
      </c>
      <c r="K369" s="48">
        <v>10482.799999999999</v>
      </c>
      <c r="L369" s="48">
        <v>19517.2</v>
      </c>
      <c r="M369" s="60" t="str">
        <f>VLOOKUP(B369,[2]FIJO!B$12:M$470,12,0)</f>
        <v>M</v>
      </c>
    </row>
    <row r="370" spans="1:13" x14ac:dyDescent="0.25">
      <c r="A370" s="17">
        <v>359</v>
      </c>
      <c r="B370" s="1" t="s">
        <v>93</v>
      </c>
      <c r="C370" s="1" t="s">
        <v>2</v>
      </c>
      <c r="D370" s="1" t="s">
        <v>193</v>
      </c>
      <c r="E370" s="28" t="str">
        <f>VLOOKUP(B370,[1]FIJO!$B$12:$E$469,4,0)</f>
        <v>ESTATUTO SIMPLIFICADO</v>
      </c>
      <c r="F370" s="48">
        <v>30000</v>
      </c>
      <c r="G370" s="48">
        <v>861</v>
      </c>
      <c r="H370" s="48">
        <v>912</v>
      </c>
      <c r="I370" s="48"/>
      <c r="J370" s="48">
        <v>3215.6800000000003</v>
      </c>
      <c r="K370" s="48">
        <v>4988.68</v>
      </c>
      <c r="L370" s="48">
        <v>25011.32</v>
      </c>
      <c r="M370" s="60" t="str">
        <f>VLOOKUP(B370,[2]FIJO!B$12:M$470,12,0)</f>
        <v>M</v>
      </c>
    </row>
    <row r="371" spans="1:13" x14ac:dyDescent="0.25">
      <c r="A371" s="17">
        <v>360</v>
      </c>
      <c r="B371" s="1" t="s">
        <v>760</v>
      </c>
      <c r="C371" s="1" t="s">
        <v>2</v>
      </c>
      <c r="D371" s="1" t="s">
        <v>212</v>
      </c>
      <c r="E371" s="28" t="str">
        <f>VLOOKUP(B371,[1]FIJO!$B$12:$E$469,4,0)</f>
        <v>ESTATUTO SIMPLIFICADO</v>
      </c>
      <c r="F371" s="48">
        <v>30000</v>
      </c>
      <c r="G371" s="48">
        <v>861</v>
      </c>
      <c r="H371" s="48">
        <v>912</v>
      </c>
      <c r="I371" s="48"/>
      <c r="J371" s="48">
        <v>5639.0199999999995</v>
      </c>
      <c r="K371" s="48">
        <v>7412.0199999999995</v>
      </c>
      <c r="L371" s="48">
        <v>22587.98</v>
      </c>
      <c r="M371" s="60" t="str">
        <f>VLOOKUP(B371,[2]FIJO!B$12:M$470,12,0)</f>
        <v>M</v>
      </c>
    </row>
    <row r="372" spans="1:13" x14ac:dyDescent="0.25">
      <c r="A372" s="17">
        <v>361</v>
      </c>
      <c r="B372" s="1" t="s">
        <v>762</v>
      </c>
      <c r="C372" s="1" t="s">
        <v>2</v>
      </c>
      <c r="D372" s="1" t="s">
        <v>1348</v>
      </c>
      <c r="E372" s="28" t="str">
        <f>VLOOKUP(B372,[1]FIJO!$B$12:$E$469,4,0)</f>
        <v>ESTATUTO SIMPLIFICADO</v>
      </c>
      <c r="F372" s="48">
        <v>30000</v>
      </c>
      <c r="G372" s="48">
        <v>861</v>
      </c>
      <c r="H372" s="48">
        <v>912</v>
      </c>
      <c r="I372" s="48"/>
      <c r="J372" s="48">
        <v>10065.700000000001</v>
      </c>
      <c r="K372" s="48">
        <v>11838.7</v>
      </c>
      <c r="L372" s="48">
        <v>18161.3</v>
      </c>
      <c r="M372" s="60" t="str">
        <f>VLOOKUP(B372,[2]FIJO!B$12:M$470,12,0)</f>
        <v>M</v>
      </c>
    </row>
    <row r="373" spans="1:13" ht="15" customHeight="1" x14ac:dyDescent="0.25">
      <c r="A373" s="17">
        <v>362</v>
      </c>
      <c r="B373" s="1" t="s">
        <v>763</v>
      </c>
      <c r="C373" s="1" t="s">
        <v>2</v>
      </c>
      <c r="D373" s="1" t="s">
        <v>189</v>
      </c>
      <c r="E373" s="28" t="str">
        <f>VLOOKUP(B373,[1]FIJO!$B$12:$E$469,4,0)</f>
        <v>ESTATUTO SIMPLIFICADO</v>
      </c>
      <c r="F373" s="48">
        <v>31500</v>
      </c>
      <c r="G373" s="48">
        <v>904.05</v>
      </c>
      <c r="H373" s="48">
        <v>957.6</v>
      </c>
      <c r="I373" s="48"/>
      <c r="J373" s="48">
        <v>2545</v>
      </c>
      <c r="K373" s="48">
        <v>4406.6499999999996</v>
      </c>
      <c r="L373" s="48">
        <v>27093.35</v>
      </c>
      <c r="M373" s="60" t="str">
        <f>VLOOKUP(B373,[2]FIJO!B$12:M$470,12,0)</f>
        <v>M</v>
      </c>
    </row>
    <row r="374" spans="1:13" ht="15" customHeight="1" x14ac:dyDescent="0.25">
      <c r="A374" s="17">
        <v>363</v>
      </c>
      <c r="B374" s="1" t="s">
        <v>650</v>
      </c>
      <c r="C374" s="1" t="s">
        <v>2</v>
      </c>
      <c r="D374" s="1" t="s">
        <v>194</v>
      </c>
      <c r="E374" s="28" t="str">
        <f>VLOOKUP(B374,[1]FIJO!$B$12:$E$469,4,0)</f>
        <v>ESTATUTO SIMPLIFICADO</v>
      </c>
      <c r="F374" s="48">
        <v>30000</v>
      </c>
      <c r="G374" s="48">
        <v>861</v>
      </c>
      <c r="H374" s="48">
        <v>912</v>
      </c>
      <c r="I374" s="48"/>
      <c r="J374" s="48">
        <v>1602.45</v>
      </c>
      <c r="K374" s="48">
        <v>3375.45</v>
      </c>
      <c r="L374" s="48">
        <v>26624.55</v>
      </c>
      <c r="M374" s="60" t="str">
        <f>VLOOKUP(B374,[2]FIJO!B$12:M$470,12,0)</f>
        <v>M</v>
      </c>
    </row>
    <row r="375" spans="1:13" x14ac:dyDescent="0.25">
      <c r="A375" s="17">
        <v>364</v>
      </c>
      <c r="B375" s="1" t="s">
        <v>218</v>
      </c>
      <c r="C375" s="1" t="s">
        <v>2</v>
      </c>
      <c r="D375" s="1" t="s">
        <v>233</v>
      </c>
      <c r="E375" s="28" t="str">
        <f>VLOOKUP(B375,[1]FIJO!$B$12:$E$469,4,0)</f>
        <v>ESTATUTO SIMPLIFICADO</v>
      </c>
      <c r="F375" s="48">
        <v>30000</v>
      </c>
      <c r="G375" s="48">
        <v>861</v>
      </c>
      <c r="H375" s="48">
        <v>912</v>
      </c>
      <c r="I375" s="48"/>
      <c r="J375" s="48">
        <v>5743.35</v>
      </c>
      <c r="K375" s="48">
        <v>7516.35</v>
      </c>
      <c r="L375" s="48">
        <v>22483.65</v>
      </c>
      <c r="M375" s="60" t="str">
        <f>VLOOKUP(B375,[2]FIJO!B$12:M$470,12,0)</f>
        <v>M</v>
      </c>
    </row>
    <row r="376" spans="1:13" x14ac:dyDescent="0.25">
      <c r="A376" s="17">
        <v>365</v>
      </c>
      <c r="B376" s="1" t="s">
        <v>661</v>
      </c>
      <c r="C376" s="1" t="s">
        <v>2</v>
      </c>
      <c r="D376" s="1" t="s">
        <v>1342</v>
      </c>
      <c r="E376" s="28" t="str">
        <f>VLOOKUP(B376,[1]FIJO!$B$12:$E$469,4,0)</f>
        <v>ESTATUTO SIMPLIFICADO</v>
      </c>
      <c r="F376" s="48">
        <v>30000</v>
      </c>
      <c r="G376" s="48">
        <v>861</v>
      </c>
      <c r="H376" s="48">
        <v>912</v>
      </c>
      <c r="I376" s="48"/>
      <c r="J376" s="48">
        <v>3345.62</v>
      </c>
      <c r="K376" s="48">
        <v>5118.62</v>
      </c>
      <c r="L376" s="48">
        <v>24881.38</v>
      </c>
      <c r="M376" s="60" t="str">
        <f>VLOOKUP(B376,[2]FIJO!B$12:M$470,12,0)</f>
        <v>M</v>
      </c>
    </row>
    <row r="377" spans="1:13" x14ac:dyDescent="0.25">
      <c r="A377" s="17">
        <v>366</v>
      </c>
      <c r="B377" s="1" t="s">
        <v>50</v>
      </c>
      <c r="C377" s="1" t="s">
        <v>2</v>
      </c>
      <c r="D377" s="1" t="s">
        <v>189</v>
      </c>
      <c r="E377" s="28" t="str">
        <f>VLOOKUP(B377,[1]FIJO!$B$12:$E$469,4,0)</f>
        <v>ESTATUTO SIMPLIFICADO</v>
      </c>
      <c r="F377" s="48">
        <v>30000</v>
      </c>
      <c r="G377" s="48">
        <v>861</v>
      </c>
      <c r="H377" s="48">
        <v>912</v>
      </c>
      <c r="I377" s="48"/>
      <c r="J377" s="48">
        <v>9995</v>
      </c>
      <c r="K377" s="48">
        <v>11768</v>
      </c>
      <c r="L377" s="48">
        <v>18232</v>
      </c>
      <c r="M377" s="60" t="str">
        <f>VLOOKUP(B377,[2]FIJO!B$12:M$470,12,0)</f>
        <v>M</v>
      </c>
    </row>
    <row r="378" spans="1:13" x14ac:dyDescent="0.25">
      <c r="A378" s="17">
        <v>367</v>
      </c>
      <c r="B378" s="1" t="s">
        <v>667</v>
      </c>
      <c r="C378" s="1" t="s">
        <v>2</v>
      </c>
      <c r="D378" s="1" t="s">
        <v>1341</v>
      </c>
      <c r="E378" s="28" t="str">
        <f>VLOOKUP(B378,[1]FIJO!$B$12:$E$469,4,0)</f>
        <v>CONFIANZA</v>
      </c>
      <c r="F378" s="48">
        <v>50000</v>
      </c>
      <c r="G378" s="48">
        <v>1435</v>
      </c>
      <c r="H378" s="48">
        <v>1520</v>
      </c>
      <c r="I378" s="48">
        <v>1854</v>
      </c>
      <c r="J378" s="48">
        <v>5025</v>
      </c>
      <c r="K378" s="48">
        <v>9834</v>
      </c>
      <c r="L378" s="48">
        <v>40166</v>
      </c>
      <c r="M378" s="60" t="str">
        <f>VLOOKUP(B378,[2]FIJO!B$12:M$470,12,0)</f>
        <v>M</v>
      </c>
    </row>
    <row r="379" spans="1:13" x14ac:dyDescent="0.25">
      <c r="A379" s="17">
        <v>368</v>
      </c>
      <c r="B379" s="1" t="s">
        <v>28</v>
      </c>
      <c r="C379" s="1" t="s">
        <v>2</v>
      </c>
      <c r="D379" s="1" t="s">
        <v>191</v>
      </c>
      <c r="E379" s="28" t="str">
        <f>VLOOKUP(B379,[1]FIJO!$B$12:$E$469,4,0)</f>
        <v>ESTATUTO SIMPLIFICADO</v>
      </c>
      <c r="F379" s="48">
        <v>30000</v>
      </c>
      <c r="G379" s="48">
        <v>861</v>
      </c>
      <c r="H379" s="48">
        <v>912</v>
      </c>
      <c r="I379" s="48"/>
      <c r="J379" s="48">
        <v>10620.939999999999</v>
      </c>
      <c r="K379" s="48">
        <v>12393.939999999999</v>
      </c>
      <c r="L379" s="48">
        <v>17606.060000000001</v>
      </c>
      <c r="M379" s="60" t="str">
        <f>VLOOKUP(B379,[2]FIJO!B$12:M$470,12,0)</f>
        <v>M</v>
      </c>
    </row>
    <row r="380" spans="1:13" x14ac:dyDescent="0.25">
      <c r="A380" s="17">
        <v>369</v>
      </c>
      <c r="B380" s="1" t="s">
        <v>761</v>
      </c>
      <c r="C380" s="1" t="s">
        <v>1297</v>
      </c>
      <c r="D380" s="1" t="s">
        <v>212</v>
      </c>
      <c r="E380" s="28" t="str">
        <f>VLOOKUP(B380,[1]FIJO!$B$12:$E$469,4,0)</f>
        <v>ESTATUTO SIMPLIFICADO</v>
      </c>
      <c r="F380" s="48">
        <v>31500</v>
      </c>
      <c r="G380" s="48">
        <v>904.05</v>
      </c>
      <c r="H380" s="48">
        <v>957.6</v>
      </c>
      <c r="I380" s="48"/>
      <c r="J380" s="48">
        <v>25</v>
      </c>
      <c r="K380" s="48">
        <v>1886.65</v>
      </c>
      <c r="L380" s="48">
        <v>29613.35</v>
      </c>
      <c r="M380" s="60" t="str">
        <f>VLOOKUP(B380,[2]FIJO!B$12:M$470,12,0)</f>
        <v>M</v>
      </c>
    </row>
    <row r="381" spans="1:13" x14ac:dyDescent="0.25">
      <c r="A381" s="17">
        <v>370</v>
      </c>
      <c r="B381" s="1" t="s">
        <v>817</v>
      </c>
      <c r="C381" s="1" t="s">
        <v>1298</v>
      </c>
      <c r="D381" s="1" t="s">
        <v>212</v>
      </c>
      <c r="E381" s="28" t="str">
        <f>VLOOKUP(B381,[1]FIJO!$B$12:$E$469,4,0)</f>
        <v>ESTATUTO SIMPLIFICADO</v>
      </c>
      <c r="F381" s="48">
        <v>30000</v>
      </c>
      <c r="G381" s="48">
        <v>861</v>
      </c>
      <c r="H381" s="48">
        <v>912</v>
      </c>
      <c r="I381" s="48"/>
      <c r="J381" s="48">
        <v>7101.23</v>
      </c>
      <c r="K381" s="48">
        <v>8874.23</v>
      </c>
      <c r="L381" s="48">
        <v>21125.77</v>
      </c>
      <c r="M381" s="60" t="str">
        <f>VLOOKUP(B381,[2]FIJO!B$12:M$470,12,0)</f>
        <v>F</v>
      </c>
    </row>
    <row r="382" spans="1:13" x14ac:dyDescent="0.25">
      <c r="A382" s="17">
        <v>371</v>
      </c>
      <c r="B382" s="1" t="s">
        <v>185</v>
      </c>
      <c r="C382" s="1" t="s">
        <v>1299</v>
      </c>
      <c r="D382" s="1" t="s">
        <v>1341</v>
      </c>
      <c r="E382" s="28" t="str">
        <f>VLOOKUP(B382,[1]FIJO!$B$12:$E$469,4,0)</f>
        <v>ESTATUTO SIMPLIFICADO</v>
      </c>
      <c r="F382" s="48">
        <v>31500</v>
      </c>
      <c r="G382" s="48">
        <v>904.05</v>
      </c>
      <c r="H382" s="48">
        <v>957.6</v>
      </c>
      <c r="I382" s="48"/>
      <c r="J382" s="48">
        <v>970</v>
      </c>
      <c r="K382" s="48">
        <v>2831.65</v>
      </c>
      <c r="L382" s="48">
        <v>28668.35</v>
      </c>
      <c r="M382" s="60" t="str">
        <f>VLOOKUP(B382,[2]FIJO!B$12:M$470,12,0)</f>
        <v>M</v>
      </c>
    </row>
    <row r="383" spans="1:13" x14ac:dyDescent="0.25">
      <c r="A383" s="17">
        <v>372</v>
      </c>
      <c r="B383" s="1" t="s">
        <v>613</v>
      </c>
      <c r="C383" s="1" t="s">
        <v>99</v>
      </c>
      <c r="D383" s="1" t="s">
        <v>9</v>
      </c>
      <c r="E383" s="28" t="str">
        <f>VLOOKUP(B383,[1]FIJO!$B$12:$E$469,4,0)</f>
        <v>ESTATUTO SIMPLIFICADO</v>
      </c>
      <c r="F383" s="48">
        <v>30000</v>
      </c>
      <c r="G383" s="48">
        <v>861</v>
      </c>
      <c r="H383" s="48">
        <v>912</v>
      </c>
      <c r="I383" s="48"/>
      <c r="J383" s="48">
        <v>4401.38</v>
      </c>
      <c r="K383" s="48">
        <v>6174.38</v>
      </c>
      <c r="L383" s="48">
        <v>23825.62</v>
      </c>
      <c r="M383" s="60" t="str">
        <f>VLOOKUP(B383,[2]FIJO!B$12:M$470,12,0)</f>
        <v>M</v>
      </c>
    </row>
    <row r="384" spans="1:13" x14ac:dyDescent="0.25">
      <c r="A384" s="17">
        <v>373</v>
      </c>
      <c r="B384" s="1" t="s">
        <v>618</v>
      </c>
      <c r="C384" s="1" t="s">
        <v>1300</v>
      </c>
      <c r="D384" s="1" t="s">
        <v>9</v>
      </c>
      <c r="E384" s="28" t="str">
        <f>VLOOKUP(B384,[1]FIJO!$B$12:$E$469,4,0)</f>
        <v>ESTATUTO SIMPLIFICADO</v>
      </c>
      <c r="F384" s="48">
        <v>30000</v>
      </c>
      <c r="G384" s="48">
        <v>861</v>
      </c>
      <c r="H384" s="48">
        <v>912</v>
      </c>
      <c r="I384" s="48"/>
      <c r="J384" s="48">
        <v>25</v>
      </c>
      <c r="K384" s="48">
        <v>1798</v>
      </c>
      <c r="L384" s="48">
        <v>28202</v>
      </c>
      <c r="M384" s="60" t="str">
        <f>VLOOKUP(B384,[2]FIJO!B$12:M$470,12,0)</f>
        <v>M</v>
      </c>
    </row>
    <row r="385" spans="1:13" x14ac:dyDescent="0.25">
      <c r="A385" s="17">
        <v>374</v>
      </c>
      <c r="B385" s="1" t="s">
        <v>139</v>
      </c>
      <c r="C385" s="1" t="s">
        <v>99</v>
      </c>
      <c r="D385" s="1" t="s">
        <v>189</v>
      </c>
      <c r="E385" s="28" t="str">
        <f>VLOOKUP(B385,[1]FIJO!$B$12:$E$469,4,0)</f>
        <v>ESTATUTO SIMPLIFICADO</v>
      </c>
      <c r="F385" s="48">
        <v>30000</v>
      </c>
      <c r="G385" s="48">
        <v>861</v>
      </c>
      <c r="H385" s="48">
        <v>912</v>
      </c>
      <c r="I385" s="48"/>
      <c r="J385" s="48">
        <v>4225</v>
      </c>
      <c r="K385" s="48">
        <v>5998</v>
      </c>
      <c r="L385" s="48">
        <v>24002</v>
      </c>
      <c r="M385" s="60" t="str">
        <f>VLOOKUP(B385,[2]FIJO!B$12:M$470,12,0)</f>
        <v>F</v>
      </c>
    </row>
    <row r="386" spans="1:13" x14ac:dyDescent="0.25">
      <c r="A386" s="17">
        <v>375</v>
      </c>
      <c r="B386" s="1" t="s">
        <v>137</v>
      </c>
      <c r="C386" s="1" t="s">
        <v>99</v>
      </c>
      <c r="D386" s="1" t="s">
        <v>189</v>
      </c>
      <c r="E386" s="28" t="str">
        <f>VLOOKUP(B386,[1]FIJO!$B$12:$E$469,4,0)</f>
        <v>ESTATUTO SIMPLIFICADO</v>
      </c>
      <c r="F386" s="48">
        <v>30000</v>
      </c>
      <c r="G386" s="48">
        <v>861</v>
      </c>
      <c r="H386" s="48">
        <v>912</v>
      </c>
      <c r="I386" s="48"/>
      <c r="J386" s="48">
        <v>25</v>
      </c>
      <c r="K386" s="48">
        <v>1798</v>
      </c>
      <c r="L386" s="48">
        <v>28202</v>
      </c>
      <c r="M386" s="60" t="str">
        <f>VLOOKUP(B386,[2]FIJO!B$12:M$470,12,0)</f>
        <v>F</v>
      </c>
    </row>
    <row r="387" spans="1:13" x14ac:dyDescent="0.25">
      <c r="A387" s="17">
        <v>376</v>
      </c>
      <c r="B387" s="1" t="s">
        <v>896</v>
      </c>
      <c r="C387" s="1" t="s">
        <v>99</v>
      </c>
      <c r="D387" s="1" t="s">
        <v>194</v>
      </c>
      <c r="E387" s="28" t="str">
        <f>VLOOKUP(B387,[1]FIJO!$B$12:$E$469,4,0)</f>
        <v>ESTATUTO SIMPLIFICADO</v>
      </c>
      <c r="F387" s="48">
        <v>30000</v>
      </c>
      <c r="G387" s="48">
        <v>861</v>
      </c>
      <c r="H387" s="48">
        <v>912</v>
      </c>
      <c r="I387" s="48"/>
      <c r="J387" s="48">
        <v>3384</v>
      </c>
      <c r="K387" s="48">
        <v>5157</v>
      </c>
      <c r="L387" s="48">
        <v>24843</v>
      </c>
      <c r="M387" s="60" t="str">
        <f>VLOOKUP(B387,[2]FIJO!B$12:M$470,12,0)</f>
        <v>F</v>
      </c>
    </row>
    <row r="388" spans="1:13" x14ac:dyDescent="0.25">
      <c r="A388" s="17">
        <v>377</v>
      </c>
      <c r="B388" s="1" t="s">
        <v>628</v>
      </c>
      <c r="C388" s="1" t="s">
        <v>99</v>
      </c>
      <c r="D388" s="1" t="s">
        <v>9</v>
      </c>
      <c r="E388" s="28" t="str">
        <f>VLOOKUP(B388,[1]FIJO!$B$12:$E$469,4,0)</f>
        <v>ESTATUTO SIMPLIFICADO</v>
      </c>
      <c r="F388" s="48">
        <v>30000</v>
      </c>
      <c r="G388" s="48">
        <v>861</v>
      </c>
      <c r="H388" s="48">
        <v>912</v>
      </c>
      <c r="I388" s="48"/>
      <c r="J388" s="48">
        <v>3111.61</v>
      </c>
      <c r="K388" s="48">
        <v>4884.6100000000006</v>
      </c>
      <c r="L388" s="48">
        <v>25115.39</v>
      </c>
      <c r="M388" s="60" t="str">
        <f>VLOOKUP(B388,[2]FIJO!B$12:M$470,12,0)</f>
        <v>F</v>
      </c>
    </row>
    <row r="389" spans="1:13" x14ac:dyDescent="0.25">
      <c r="A389" s="17">
        <v>378</v>
      </c>
      <c r="B389" s="1" t="s">
        <v>100</v>
      </c>
      <c r="C389" s="1" t="s">
        <v>99</v>
      </c>
      <c r="D389" s="1" t="s">
        <v>189</v>
      </c>
      <c r="E389" s="28" t="str">
        <f>VLOOKUP(B389,[1]FIJO!$B$12:$E$469,4,0)</f>
        <v>ESTATUTO SIMPLIFICADO</v>
      </c>
      <c r="F389" s="48">
        <v>30000</v>
      </c>
      <c r="G389" s="48">
        <v>861</v>
      </c>
      <c r="H389" s="48">
        <v>912</v>
      </c>
      <c r="I389" s="48"/>
      <c r="J389" s="48">
        <v>1525</v>
      </c>
      <c r="K389" s="48">
        <v>3298</v>
      </c>
      <c r="L389" s="48">
        <v>26702</v>
      </c>
      <c r="M389" s="60" t="str">
        <f>VLOOKUP(B389,[2]FIJO!B$12:M$470,12,0)</f>
        <v>F</v>
      </c>
    </row>
    <row r="390" spans="1:13" x14ac:dyDescent="0.25">
      <c r="A390" s="17">
        <v>379</v>
      </c>
      <c r="B390" s="1" t="s">
        <v>641</v>
      </c>
      <c r="C390" s="1" t="s">
        <v>1300</v>
      </c>
      <c r="D390" s="1" t="s">
        <v>9</v>
      </c>
      <c r="E390" s="28" t="str">
        <f>VLOOKUP(B390,[1]FIJO!$B$12:$E$469,4,0)</f>
        <v>ESTATUTO SIMPLIFICADO</v>
      </c>
      <c r="F390" s="48">
        <v>30000</v>
      </c>
      <c r="G390" s="48">
        <v>861</v>
      </c>
      <c r="H390" s="48">
        <v>912</v>
      </c>
      <c r="I390" s="48"/>
      <c r="J390" s="48">
        <v>5895.51</v>
      </c>
      <c r="K390" s="48">
        <v>7668.51</v>
      </c>
      <c r="L390" s="48">
        <v>22331.489999999998</v>
      </c>
      <c r="M390" s="60" t="str">
        <f>VLOOKUP(B390,[2]FIJO!B$12:M$470,12,0)</f>
        <v>M</v>
      </c>
    </row>
    <row r="391" spans="1:13" x14ac:dyDescent="0.25">
      <c r="A391" s="17">
        <v>380</v>
      </c>
      <c r="B391" s="1" t="s">
        <v>643</v>
      </c>
      <c r="C391" s="1" t="s">
        <v>99</v>
      </c>
      <c r="D391" s="1" t="s">
        <v>9</v>
      </c>
      <c r="E391" s="28" t="str">
        <f>VLOOKUP(B391,[1]FIJO!$B$12:$E$469,4,0)</f>
        <v>ESTATUTO SIMPLIFICADO</v>
      </c>
      <c r="F391" s="48">
        <v>30000</v>
      </c>
      <c r="G391" s="48">
        <v>861</v>
      </c>
      <c r="H391" s="48">
        <v>912</v>
      </c>
      <c r="I391" s="48"/>
      <c r="J391" s="48">
        <v>25</v>
      </c>
      <c r="K391" s="48">
        <v>1798</v>
      </c>
      <c r="L391" s="48">
        <v>28202</v>
      </c>
      <c r="M391" s="60" t="str">
        <f>VLOOKUP(B391,[2]FIJO!B$12:M$470,12,0)</f>
        <v>F</v>
      </c>
    </row>
    <row r="392" spans="1:13" x14ac:dyDescent="0.25">
      <c r="A392" s="17">
        <v>381</v>
      </c>
      <c r="B392" s="1" t="s">
        <v>652</v>
      </c>
      <c r="C392" s="1" t="s">
        <v>99</v>
      </c>
      <c r="D392" s="1" t="s">
        <v>9</v>
      </c>
      <c r="E392" s="28" t="str">
        <f>VLOOKUP(B392,[1]FIJO!$B$12:$E$469,4,0)</f>
        <v>ESTATUTO SIMPLIFICADO</v>
      </c>
      <c r="F392" s="48">
        <v>30000</v>
      </c>
      <c r="G392" s="48">
        <v>861</v>
      </c>
      <c r="H392" s="48">
        <v>912</v>
      </c>
      <c r="I392" s="48"/>
      <c r="J392" s="48">
        <v>7244.64</v>
      </c>
      <c r="K392" s="48">
        <v>9017.64</v>
      </c>
      <c r="L392" s="48">
        <v>20982.36</v>
      </c>
      <c r="M392" s="60" t="str">
        <f>VLOOKUP(B392,[2]FIJO!B$12:M$470,12,0)</f>
        <v>F</v>
      </c>
    </row>
    <row r="393" spans="1:13" x14ac:dyDescent="0.25">
      <c r="A393" s="17">
        <v>382</v>
      </c>
      <c r="B393" s="1" t="s">
        <v>654</v>
      </c>
      <c r="C393" s="1" t="s">
        <v>99</v>
      </c>
      <c r="D393" s="1" t="s">
        <v>189</v>
      </c>
      <c r="E393" s="28" t="str">
        <f>VLOOKUP(B393,[1]FIJO!$B$12:$E$469,4,0)</f>
        <v>ESTATUTO SIMPLIFICADO</v>
      </c>
      <c r="F393" s="48">
        <v>30000</v>
      </c>
      <c r="G393" s="48">
        <v>861</v>
      </c>
      <c r="H393" s="48">
        <v>912</v>
      </c>
      <c r="I393" s="48"/>
      <c r="J393" s="48">
        <v>3416.1</v>
      </c>
      <c r="K393" s="48">
        <v>5189.1000000000004</v>
      </c>
      <c r="L393" s="48">
        <v>24810.9</v>
      </c>
      <c r="M393" s="60" t="str">
        <f>VLOOKUP(B393,[2]FIJO!B$12:M$470,12,0)</f>
        <v>F</v>
      </c>
    </row>
    <row r="394" spans="1:13" x14ac:dyDescent="0.25">
      <c r="A394" s="17">
        <v>383</v>
      </c>
      <c r="B394" s="1" t="s">
        <v>655</v>
      </c>
      <c r="C394" s="1" t="s">
        <v>99</v>
      </c>
      <c r="D394" s="1" t="s">
        <v>820</v>
      </c>
      <c r="E394" s="28" t="str">
        <f>VLOOKUP(B394,[1]FIJO!$B$12:$E$469,4,0)</f>
        <v>ESTATUTO SIMPLIFICADO</v>
      </c>
      <c r="F394" s="48">
        <v>30000</v>
      </c>
      <c r="G394" s="48">
        <v>861</v>
      </c>
      <c r="H394" s="48">
        <v>912</v>
      </c>
      <c r="I394" s="48"/>
      <c r="J394" s="48">
        <v>3325</v>
      </c>
      <c r="K394" s="48">
        <v>5098</v>
      </c>
      <c r="L394" s="48">
        <v>24902</v>
      </c>
      <c r="M394" s="60" t="str">
        <f>VLOOKUP(B394,[2]FIJO!B$12:M$470,12,0)</f>
        <v>F</v>
      </c>
    </row>
    <row r="395" spans="1:13" x14ac:dyDescent="0.25">
      <c r="A395" s="17">
        <v>384</v>
      </c>
      <c r="B395" s="1" t="s">
        <v>975</v>
      </c>
      <c r="C395" s="1" t="s">
        <v>99</v>
      </c>
      <c r="D395" s="1" t="s">
        <v>194</v>
      </c>
      <c r="E395" s="28" t="str">
        <f>VLOOKUP(B395,[1]FIJO!$B$12:$E$469,4,0)</f>
        <v>ESTATUTO SIMPLIFICADO</v>
      </c>
      <c r="F395" s="48">
        <v>25000</v>
      </c>
      <c r="G395" s="48">
        <v>717.5</v>
      </c>
      <c r="H395" s="48">
        <v>760</v>
      </c>
      <c r="I395" s="48"/>
      <c r="J395" s="48">
        <v>2388.75</v>
      </c>
      <c r="K395" s="48">
        <v>3866.25</v>
      </c>
      <c r="L395" s="48">
        <v>21133.75</v>
      </c>
      <c r="M395" s="60" t="str">
        <f>VLOOKUP(B395,[2]FIJO!B$12:M$470,12,0)</f>
        <v>F</v>
      </c>
    </row>
    <row r="396" spans="1:13" x14ac:dyDescent="0.25">
      <c r="A396" s="17">
        <v>385</v>
      </c>
      <c r="B396" s="1" t="s">
        <v>976</v>
      </c>
      <c r="C396" s="1" t="s">
        <v>99</v>
      </c>
      <c r="D396" s="1" t="s">
        <v>820</v>
      </c>
      <c r="E396" s="28" t="str">
        <f>VLOOKUP(B396,[1]FIJO!$B$12:$E$469,4,0)</f>
        <v>ESTATUTO SIMPLIFICADO</v>
      </c>
      <c r="F396" s="48">
        <v>25000</v>
      </c>
      <c r="G396" s="48">
        <v>717.5</v>
      </c>
      <c r="H396" s="48">
        <v>760</v>
      </c>
      <c r="I396" s="48"/>
      <c r="J396" s="48">
        <v>25</v>
      </c>
      <c r="K396" s="48">
        <v>1502.5</v>
      </c>
      <c r="L396" s="48">
        <v>23497.5</v>
      </c>
      <c r="M396" s="60" t="str">
        <f>VLOOKUP(B396,[2]FIJO!B$12:M$470,12,0)</f>
        <v>F</v>
      </c>
    </row>
    <row r="397" spans="1:13" x14ac:dyDescent="0.25">
      <c r="A397" s="17">
        <v>386</v>
      </c>
      <c r="B397" s="1" t="s">
        <v>1112</v>
      </c>
      <c r="C397" s="1" t="s">
        <v>99</v>
      </c>
      <c r="D397" s="1" t="s">
        <v>194</v>
      </c>
      <c r="E397" s="28" t="s">
        <v>1055</v>
      </c>
      <c r="F397" s="48">
        <v>25000</v>
      </c>
      <c r="G397" s="48">
        <v>717.5</v>
      </c>
      <c r="H397" s="48">
        <v>760</v>
      </c>
      <c r="I397" s="48"/>
      <c r="J397" s="48">
        <v>775</v>
      </c>
      <c r="K397" s="48">
        <v>2252.5</v>
      </c>
      <c r="L397" s="48">
        <v>22747.5</v>
      </c>
      <c r="M397" s="60" t="str">
        <f>VLOOKUP(B397,[2]FIJO!B$12:M$470,12,0)</f>
        <v>F</v>
      </c>
    </row>
    <row r="398" spans="1:13" x14ac:dyDescent="0.25">
      <c r="A398" s="17">
        <v>387</v>
      </c>
      <c r="B398" s="1" t="s">
        <v>1034</v>
      </c>
      <c r="C398" s="1" t="s">
        <v>1301</v>
      </c>
      <c r="D398" s="1" t="s">
        <v>189</v>
      </c>
      <c r="E398" s="28" t="str">
        <f>VLOOKUP(B398,[1]FIJO!$B$12:$E$469,4,0)</f>
        <v>ESTATUTO SIMPLIFICADO</v>
      </c>
      <c r="F398" s="48">
        <v>20000</v>
      </c>
      <c r="G398" s="48">
        <v>574</v>
      </c>
      <c r="H398" s="48">
        <v>608</v>
      </c>
      <c r="I398" s="48"/>
      <c r="J398" s="48">
        <v>1525.3899999999999</v>
      </c>
      <c r="K398" s="48">
        <v>2707.39</v>
      </c>
      <c r="L398" s="48">
        <v>17292.61</v>
      </c>
      <c r="M398" s="60" t="str">
        <f>VLOOKUP(B398,[2]FIJO!B$12:M$470,12,0)</f>
        <v>M</v>
      </c>
    </row>
    <row r="399" spans="1:13" x14ac:dyDescent="0.25">
      <c r="A399" s="17">
        <v>388</v>
      </c>
      <c r="B399" s="1" t="s">
        <v>1035</v>
      </c>
      <c r="C399" s="1" t="s">
        <v>1301</v>
      </c>
      <c r="D399" s="1" t="s">
        <v>189</v>
      </c>
      <c r="E399" s="28" t="str">
        <f>VLOOKUP(B399,[1]FIJO!$B$12:$E$469,4,0)</f>
        <v>ESTATUTO SIMPLIFICADO</v>
      </c>
      <c r="F399" s="48">
        <v>20000</v>
      </c>
      <c r="G399" s="48">
        <v>574</v>
      </c>
      <c r="H399" s="48">
        <v>608</v>
      </c>
      <c r="I399" s="48"/>
      <c r="J399" s="48">
        <v>625</v>
      </c>
      <c r="K399" s="48">
        <v>1807</v>
      </c>
      <c r="L399" s="48">
        <v>18193</v>
      </c>
      <c r="M399" s="60" t="str">
        <f>VLOOKUP(B399,[2]FIJO!B$12:M$470,12,0)</f>
        <v>F</v>
      </c>
    </row>
    <row r="400" spans="1:13" x14ac:dyDescent="0.25">
      <c r="A400" s="17">
        <v>389</v>
      </c>
      <c r="B400" s="1" t="s">
        <v>1036</v>
      </c>
      <c r="C400" s="1" t="s">
        <v>1301</v>
      </c>
      <c r="D400" s="1" t="s">
        <v>189</v>
      </c>
      <c r="E400" s="28" t="str">
        <f>VLOOKUP(B400,[1]FIJO!$B$12:$E$469,4,0)</f>
        <v>ESTATUTO SIMPLIFICADO</v>
      </c>
      <c r="F400" s="48">
        <v>20000</v>
      </c>
      <c r="G400" s="48">
        <v>574</v>
      </c>
      <c r="H400" s="48">
        <v>608</v>
      </c>
      <c r="I400" s="48"/>
      <c r="J400" s="48">
        <v>625</v>
      </c>
      <c r="K400" s="48">
        <v>1807</v>
      </c>
      <c r="L400" s="48">
        <v>18193</v>
      </c>
      <c r="M400" s="60" t="str">
        <f>VLOOKUP(B400,[2]FIJO!B$12:M$470,12,0)</f>
        <v>M</v>
      </c>
    </row>
    <row r="401" spans="1:13" x14ac:dyDescent="0.25">
      <c r="A401" s="17">
        <v>390</v>
      </c>
      <c r="B401" s="1" t="s">
        <v>1037</v>
      </c>
      <c r="C401" s="1" t="s">
        <v>1301</v>
      </c>
      <c r="D401" s="1" t="s">
        <v>189</v>
      </c>
      <c r="E401" s="28" t="str">
        <f>VLOOKUP(B401,[1]FIJO!$B$12:$E$469,4,0)</f>
        <v>ESTATUTO SIMPLIFICADO</v>
      </c>
      <c r="F401" s="48">
        <v>20000</v>
      </c>
      <c r="G401" s="48">
        <v>574</v>
      </c>
      <c r="H401" s="48">
        <v>608</v>
      </c>
      <c r="I401" s="48"/>
      <c r="J401" s="48">
        <v>625</v>
      </c>
      <c r="K401" s="48">
        <v>1807</v>
      </c>
      <c r="L401" s="48">
        <v>18193</v>
      </c>
      <c r="M401" s="60" t="str">
        <f>VLOOKUP(B401,[2]FIJO!B$12:M$470,12,0)</f>
        <v>F</v>
      </c>
    </row>
    <row r="402" spans="1:13" x14ac:dyDescent="0.25">
      <c r="A402" s="17">
        <v>391</v>
      </c>
      <c r="B402" s="1" t="s">
        <v>1038</v>
      </c>
      <c r="C402" s="1" t="s">
        <v>1301</v>
      </c>
      <c r="D402" s="1" t="s">
        <v>189</v>
      </c>
      <c r="E402" s="28" t="str">
        <f>VLOOKUP(B402,[1]FIJO!$B$12:$E$469,4,0)</f>
        <v>ESTATUTO SIMPLIFICADO</v>
      </c>
      <c r="F402" s="48">
        <v>20000</v>
      </c>
      <c r="G402" s="48">
        <v>574</v>
      </c>
      <c r="H402" s="48">
        <v>608</v>
      </c>
      <c r="I402" s="48"/>
      <c r="J402" s="48">
        <v>625</v>
      </c>
      <c r="K402" s="48">
        <v>1807</v>
      </c>
      <c r="L402" s="48">
        <v>18193</v>
      </c>
      <c r="M402" s="60" t="str">
        <f>VLOOKUP(B402,[2]FIJO!B$12:M$470,12,0)</f>
        <v>F</v>
      </c>
    </row>
    <row r="403" spans="1:13" x14ac:dyDescent="0.25">
      <c r="A403" s="17">
        <v>392</v>
      </c>
      <c r="B403" s="1" t="s">
        <v>1039</v>
      </c>
      <c r="C403" s="1" t="s">
        <v>1301</v>
      </c>
      <c r="D403" s="1" t="s">
        <v>189</v>
      </c>
      <c r="E403" s="28" t="str">
        <f>VLOOKUP(B403,[1]FIJO!$B$12:$E$469,4,0)</f>
        <v>ESTATUTO SIMPLIFICADO</v>
      </c>
      <c r="F403" s="48">
        <v>20000</v>
      </c>
      <c r="G403" s="48">
        <v>574</v>
      </c>
      <c r="H403" s="48">
        <v>608</v>
      </c>
      <c r="I403" s="48"/>
      <c r="J403" s="48">
        <v>625</v>
      </c>
      <c r="K403" s="48">
        <v>1807</v>
      </c>
      <c r="L403" s="48">
        <v>18193</v>
      </c>
      <c r="M403" s="60" t="str">
        <f>VLOOKUP(B403,[2]FIJO!B$12:M$470,12,0)</f>
        <v>F</v>
      </c>
    </row>
    <row r="404" spans="1:13" x14ac:dyDescent="0.25">
      <c r="A404" s="17">
        <v>393</v>
      </c>
      <c r="B404" s="1" t="s">
        <v>1040</v>
      </c>
      <c r="C404" s="1" t="s">
        <v>1301</v>
      </c>
      <c r="D404" s="1" t="s">
        <v>189</v>
      </c>
      <c r="E404" s="28" t="str">
        <f>VLOOKUP(B404,[1]FIJO!$B$12:$E$469,4,0)</f>
        <v>ESTATUTO SIMPLIFICADO</v>
      </c>
      <c r="F404" s="48">
        <v>20000</v>
      </c>
      <c r="G404" s="48">
        <v>574</v>
      </c>
      <c r="H404" s="48">
        <v>608</v>
      </c>
      <c r="I404" s="48"/>
      <c r="J404" s="48">
        <v>2025</v>
      </c>
      <c r="K404" s="48">
        <v>3207</v>
      </c>
      <c r="L404" s="48">
        <v>16793</v>
      </c>
      <c r="M404" s="60" t="str">
        <f>VLOOKUP(B404,[2]FIJO!B$12:M$470,12,0)</f>
        <v>F</v>
      </c>
    </row>
    <row r="405" spans="1:13" x14ac:dyDescent="0.25">
      <c r="A405" s="17">
        <v>394</v>
      </c>
      <c r="B405" s="1" t="s">
        <v>1057</v>
      </c>
      <c r="C405" s="1" t="s">
        <v>1301</v>
      </c>
      <c r="D405" s="1" t="s">
        <v>189</v>
      </c>
      <c r="E405" s="28" t="str">
        <f>VLOOKUP(B405,[1]FIJO!$B$12:$E$469,4,0)</f>
        <v>ESTATUTO SIMPLIFICADO</v>
      </c>
      <c r="F405" s="48">
        <v>20000</v>
      </c>
      <c r="G405" s="48">
        <v>574</v>
      </c>
      <c r="H405" s="48">
        <v>608</v>
      </c>
      <c r="I405" s="48"/>
      <c r="J405" s="48">
        <v>625</v>
      </c>
      <c r="K405" s="48">
        <v>1807</v>
      </c>
      <c r="L405" s="48">
        <v>18193</v>
      </c>
      <c r="M405" s="60" t="str">
        <f>VLOOKUP(B405,[2]FIJO!B$12:M$470,12,0)</f>
        <v>F</v>
      </c>
    </row>
    <row r="406" spans="1:13" x14ac:dyDescent="0.25">
      <c r="A406" s="17">
        <v>395</v>
      </c>
      <c r="B406" s="1" t="s">
        <v>1041</v>
      </c>
      <c r="C406" s="1" t="s">
        <v>1301</v>
      </c>
      <c r="D406" s="1" t="s">
        <v>189</v>
      </c>
      <c r="E406" s="28" t="str">
        <f>VLOOKUP(B406,[1]FIJO!$B$12:$E$469,4,0)</f>
        <v>ESTATUTO SIMPLIFICADO</v>
      </c>
      <c r="F406" s="48">
        <v>20000</v>
      </c>
      <c r="G406" s="48">
        <v>574</v>
      </c>
      <c r="H406" s="48">
        <v>608</v>
      </c>
      <c r="I406" s="48"/>
      <c r="J406" s="48">
        <v>625</v>
      </c>
      <c r="K406" s="48">
        <v>1807</v>
      </c>
      <c r="L406" s="48">
        <v>18193</v>
      </c>
      <c r="M406" s="60" t="str">
        <f>VLOOKUP(B406,[2]FIJO!B$12:M$470,12,0)</f>
        <v>F</v>
      </c>
    </row>
    <row r="407" spans="1:13" x14ac:dyDescent="0.25">
      <c r="A407" s="17">
        <v>396</v>
      </c>
      <c r="B407" s="1" t="s">
        <v>1042</v>
      </c>
      <c r="C407" s="1" t="s">
        <v>1301</v>
      </c>
      <c r="D407" s="1" t="s">
        <v>189</v>
      </c>
      <c r="E407" s="28" t="str">
        <f>VLOOKUP(B407,[1]FIJO!$B$12:$E$469,4,0)</f>
        <v>ESTATUTO SIMPLIFICADO</v>
      </c>
      <c r="F407" s="48">
        <v>20000</v>
      </c>
      <c r="G407" s="48">
        <v>574</v>
      </c>
      <c r="H407" s="48">
        <v>608</v>
      </c>
      <c r="I407" s="48"/>
      <c r="J407" s="48">
        <v>625</v>
      </c>
      <c r="K407" s="48">
        <v>1807</v>
      </c>
      <c r="L407" s="48">
        <v>18193</v>
      </c>
      <c r="M407" s="60" t="str">
        <f>VLOOKUP(B407,[2]FIJO!B$12:M$470,12,0)</f>
        <v>F</v>
      </c>
    </row>
    <row r="408" spans="1:13" x14ac:dyDescent="0.25">
      <c r="A408" s="17">
        <v>397</v>
      </c>
      <c r="B408" s="1" t="s">
        <v>1043</v>
      </c>
      <c r="C408" s="1" t="s">
        <v>1301</v>
      </c>
      <c r="D408" s="1" t="s">
        <v>189</v>
      </c>
      <c r="E408" s="28" t="str">
        <f>VLOOKUP(B408,[1]FIJO!$B$12:$E$469,4,0)</f>
        <v>ESTATUTO SIMPLIFICADO</v>
      </c>
      <c r="F408" s="48">
        <v>20000</v>
      </c>
      <c r="G408" s="48">
        <v>574</v>
      </c>
      <c r="H408" s="48">
        <v>608</v>
      </c>
      <c r="I408" s="48"/>
      <c r="J408" s="48">
        <v>25</v>
      </c>
      <c r="K408" s="48">
        <v>1207</v>
      </c>
      <c r="L408" s="48">
        <v>18793</v>
      </c>
      <c r="M408" s="60" t="str">
        <f>VLOOKUP(B408,[2]FIJO!B$12:M$470,12,0)</f>
        <v>F</v>
      </c>
    </row>
    <row r="409" spans="1:13" x14ac:dyDescent="0.25">
      <c r="A409" s="17">
        <v>398</v>
      </c>
      <c r="B409" s="1" t="s">
        <v>1044</v>
      </c>
      <c r="C409" s="1" t="s">
        <v>1301</v>
      </c>
      <c r="D409" s="1" t="s">
        <v>189</v>
      </c>
      <c r="E409" s="28" t="str">
        <f>VLOOKUP(B409,[1]FIJO!$B$12:$E$469,4,0)</f>
        <v>ESTATUTO SIMPLIFICADO</v>
      </c>
      <c r="F409" s="48">
        <v>20000</v>
      </c>
      <c r="G409" s="48">
        <v>574</v>
      </c>
      <c r="H409" s="48">
        <v>608</v>
      </c>
      <c r="I409" s="48"/>
      <c r="J409" s="48">
        <v>2025</v>
      </c>
      <c r="K409" s="48">
        <v>3207</v>
      </c>
      <c r="L409" s="48">
        <v>16793</v>
      </c>
      <c r="M409" s="60" t="str">
        <f>VLOOKUP(B409,[2]FIJO!B$12:M$470,12,0)</f>
        <v>F</v>
      </c>
    </row>
    <row r="410" spans="1:13" x14ac:dyDescent="0.25">
      <c r="A410" s="17">
        <v>399</v>
      </c>
      <c r="B410" s="1" t="s">
        <v>1045</v>
      </c>
      <c r="C410" s="1" t="s">
        <v>1301</v>
      </c>
      <c r="D410" s="1" t="s">
        <v>189</v>
      </c>
      <c r="E410" s="28" t="str">
        <f>VLOOKUP(B410,[1]FIJO!$B$12:$E$469,4,0)</f>
        <v>ESTATUTO SIMPLIFICADO</v>
      </c>
      <c r="F410" s="48">
        <v>20000</v>
      </c>
      <c r="G410" s="48">
        <v>574</v>
      </c>
      <c r="H410" s="48">
        <v>608</v>
      </c>
      <c r="I410" s="48"/>
      <c r="J410" s="48">
        <v>5704.14</v>
      </c>
      <c r="K410" s="48">
        <v>6886.14</v>
      </c>
      <c r="L410" s="48">
        <v>13113.86</v>
      </c>
      <c r="M410" s="60" t="str">
        <f>VLOOKUP(B410,[2]FIJO!B$12:M$470,12,0)</f>
        <v>F</v>
      </c>
    </row>
    <row r="411" spans="1:13" ht="15" customHeight="1" x14ac:dyDescent="0.25">
      <c r="A411" s="17">
        <v>400</v>
      </c>
      <c r="B411" s="1" t="s">
        <v>1046</v>
      </c>
      <c r="C411" s="1" t="s">
        <v>1301</v>
      </c>
      <c r="D411" s="1" t="s">
        <v>189</v>
      </c>
      <c r="E411" s="28" t="str">
        <f>VLOOKUP(B411,[1]FIJO!$B$12:$E$469,4,0)</f>
        <v>ESTATUTO SIMPLIFICADO</v>
      </c>
      <c r="F411" s="48">
        <v>20000</v>
      </c>
      <c r="G411" s="48">
        <v>574</v>
      </c>
      <c r="H411" s="48">
        <v>608</v>
      </c>
      <c r="I411" s="48"/>
      <c r="J411" s="48">
        <v>775</v>
      </c>
      <c r="K411" s="48">
        <v>1957</v>
      </c>
      <c r="L411" s="48">
        <v>18043</v>
      </c>
      <c r="M411" s="60" t="str">
        <f>VLOOKUP(B411,[2]FIJO!B$12:M$470,12,0)</f>
        <v>F</v>
      </c>
    </row>
    <row r="412" spans="1:13" ht="15" customHeight="1" x14ac:dyDescent="0.25">
      <c r="A412" s="17">
        <v>401</v>
      </c>
      <c r="B412" s="1" t="s">
        <v>184</v>
      </c>
      <c r="C412" s="1" t="s">
        <v>1301</v>
      </c>
      <c r="D412" s="1" t="s">
        <v>189</v>
      </c>
      <c r="E412" s="28" t="str">
        <f>VLOOKUP(B412,[1]FIJO!$B$12:$E$469,4,0)</f>
        <v>ESTATUTO SIMPLIFICADO</v>
      </c>
      <c r="F412" s="48">
        <v>30000</v>
      </c>
      <c r="G412" s="48">
        <v>861</v>
      </c>
      <c r="H412" s="48">
        <v>912</v>
      </c>
      <c r="I412" s="48"/>
      <c r="J412" s="48">
        <v>4234.43</v>
      </c>
      <c r="K412" s="48">
        <v>6007.43</v>
      </c>
      <c r="L412" s="48">
        <v>23992.57</v>
      </c>
      <c r="M412" s="60" t="str">
        <f>VLOOKUP(B412,[2]FIJO!B$12:M$470,12,0)</f>
        <v>F</v>
      </c>
    </row>
    <row r="413" spans="1:13" ht="15" customHeight="1" x14ac:dyDescent="0.25">
      <c r="A413" s="17">
        <v>402</v>
      </c>
      <c r="B413" s="1" t="s">
        <v>588</v>
      </c>
      <c r="C413" s="1" t="s">
        <v>1301</v>
      </c>
      <c r="D413" s="1" t="s">
        <v>1342</v>
      </c>
      <c r="E413" s="28" t="str">
        <f>VLOOKUP(B413,[1]FIJO!$B$12:$E$469,4,0)</f>
        <v>ESTATUTO SIMPLIFICADO</v>
      </c>
      <c r="F413" s="48">
        <v>30000</v>
      </c>
      <c r="G413" s="48">
        <v>861</v>
      </c>
      <c r="H413" s="48">
        <v>912</v>
      </c>
      <c r="I413" s="48"/>
      <c r="J413" s="48">
        <v>3330.72</v>
      </c>
      <c r="K413" s="48">
        <v>5103.7199999999993</v>
      </c>
      <c r="L413" s="48">
        <v>24896.28</v>
      </c>
      <c r="M413" s="60" t="str">
        <f>VLOOKUP(B413,[2]FIJO!B$12:M$470,12,0)</f>
        <v>F</v>
      </c>
    </row>
    <row r="414" spans="1:13" ht="15" customHeight="1" x14ac:dyDescent="0.25">
      <c r="A414" s="17">
        <v>403</v>
      </c>
      <c r="B414" s="1" t="s">
        <v>756</v>
      </c>
      <c r="C414" s="1" t="s">
        <v>1301</v>
      </c>
      <c r="D414" s="1" t="s">
        <v>212</v>
      </c>
      <c r="E414" s="28" t="str">
        <f>VLOOKUP(B414,[1]FIJO!$B$12:$E$469,4,0)</f>
        <v>ESTATUTO SIMPLIFICADO</v>
      </c>
      <c r="F414" s="48">
        <v>30000</v>
      </c>
      <c r="G414" s="48">
        <v>861</v>
      </c>
      <c r="H414" s="48">
        <v>912</v>
      </c>
      <c r="I414" s="48"/>
      <c r="J414" s="48">
        <v>25</v>
      </c>
      <c r="K414" s="48">
        <v>1798</v>
      </c>
      <c r="L414" s="48">
        <v>28202</v>
      </c>
      <c r="M414" s="60" t="str">
        <f>VLOOKUP(B414,[2]FIJO!B$12:M$470,12,0)</f>
        <v>F</v>
      </c>
    </row>
    <row r="415" spans="1:13" ht="15" customHeight="1" x14ac:dyDescent="0.25">
      <c r="A415" s="17">
        <v>404</v>
      </c>
      <c r="B415" s="1" t="s">
        <v>757</v>
      </c>
      <c r="C415" s="1" t="s">
        <v>1301</v>
      </c>
      <c r="D415" s="1" t="s">
        <v>189</v>
      </c>
      <c r="E415" s="28" t="str">
        <f>VLOOKUP(B415,[1]FIJO!$B$12:$E$469,4,0)</f>
        <v>ESTATUTO SIMPLIFICADO</v>
      </c>
      <c r="F415" s="48">
        <v>30000</v>
      </c>
      <c r="G415" s="48">
        <v>861</v>
      </c>
      <c r="H415" s="48">
        <v>912</v>
      </c>
      <c r="I415" s="48"/>
      <c r="J415" s="48">
        <v>2725</v>
      </c>
      <c r="K415" s="48">
        <v>4498</v>
      </c>
      <c r="L415" s="48">
        <v>25502</v>
      </c>
      <c r="M415" s="60" t="str">
        <f>VLOOKUP(B415,[2]FIJO!B$12:M$470,12,0)</f>
        <v>F</v>
      </c>
    </row>
    <row r="416" spans="1:13" ht="15" customHeight="1" x14ac:dyDescent="0.25">
      <c r="A416" s="17">
        <v>405</v>
      </c>
      <c r="B416" s="1" t="s">
        <v>818</v>
      </c>
      <c r="C416" s="1" t="s">
        <v>1301</v>
      </c>
      <c r="D416" s="1" t="s">
        <v>189</v>
      </c>
      <c r="E416" s="28" t="str">
        <f>VLOOKUP(B416,[1]FIJO!$B$12:$E$469,4,0)</f>
        <v>ESTATUTO SIMPLIFICADO</v>
      </c>
      <c r="F416" s="48">
        <v>30000</v>
      </c>
      <c r="G416" s="48">
        <v>861</v>
      </c>
      <c r="H416" s="48">
        <v>912</v>
      </c>
      <c r="I416" s="48"/>
      <c r="J416" s="48">
        <v>925</v>
      </c>
      <c r="K416" s="48">
        <v>2698</v>
      </c>
      <c r="L416" s="48">
        <v>27302</v>
      </c>
      <c r="M416" s="60" t="str">
        <f>VLOOKUP(B416,[2]FIJO!B$12:M$470,12,0)</f>
        <v>F</v>
      </c>
    </row>
    <row r="417" spans="1:13" ht="15" customHeight="1" x14ac:dyDescent="0.25">
      <c r="A417" s="17">
        <v>406</v>
      </c>
      <c r="B417" s="1" t="s">
        <v>687</v>
      </c>
      <c r="C417" s="1" t="s">
        <v>1301</v>
      </c>
      <c r="D417" s="1" t="s">
        <v>189</v>
      </c>
      <c r="E417" s="28" t="str">
        <f>VLOOKUP(B417,[1]FIJO!$B$12:$E$469,4,0)</f>
        <v>ESTATUTO SIMPLIFICADO</v>
      </c>
      <c r="F417" s="48">
        <v>30000</v>
      </c>
      <c r="G417" s="48">
        <v>861</v>
      </c>
      <c r="H417" s="48">
        <v>912</v>
      </c>
      <c r="I417" s="48"/>
      <c r="J417" s="48">
        <v>3671.29</v>
      </c>
      <c r="K417" s="48">
        <v>5444.29</v>
      </c>
      <c r="L417" s="48">
        <v>24555.71</v>
      </c>
      <c r="M417" s="60" t="str">
        <f>VLOOKUP(B417,[2]FIJO!B$12:M$470,12,0)</f>
        <v>F</v>
      </c>
    </row>
    <row r="418" spans="1:13" ht="15" customHeight="1" x14ac:dyDescent="0.25">
      <c r="A418" s="17">
        <v>407</v>
      </c>
      <c r="B418" s="1" t="s">
        <v>591</v>
      </c>
      <c r="C418" s="1" t="s">
        <v>1301</v>
      </c>
      <c r="D418" s="1" t="s">
        <v>194</v>
      </c>
      <c r="E418" s="28" t="str">
        <f>VLOOKUP(B418,[1]FIJO!$B$12:$E$469,4,0)</f>
        <v>ESTATUTO SIMPLIFICADO</v>
      </c>
      <c r="F418" s="48">
        <v>30000</v>
      </c>
      <c r="G418" s="48">
        <v>861</v>
      </c>
      <c r="H418" s="48">
        <v>912</v>
      </c>
      <c r="I418" s="48"/>
      <c r="J418" s="48">
        <v>5056.0600000000004</v>
      </c>
      <c r="K418" s="48">
        <v>6829.06</v>
      </c>
      <c r="L418" s="48">
        <v>23170.94</v>
      </c>
      <c r="M418" s="60" t="str">
        <f>VLOOKUP(B418,[2]FIJO!B$12:M$470,12,0)</f>
        <v>F</v>
      </c>
    </row>
    <row r="419" spans="1:13" x14ac:dyDescent="0.25">
      <c r="A419" s="17">
        <v>408</v>
      </c>
      <c r="B419" s="1" t="s">
        <v>594</v>
      </c>
      <c r="C419" s="1" t="s">
        <v>1301</v>
      </c>
      <c r="D419" s="1" t="s">
        <v>194</v>
      </c>
      <c r="E419" s="28" t="str">
        <f>VLOOKUP(B419,[1]FIJO!$B$12:$E$469,4,0)</f>
        <v>ESTATUTO SIMPLIFICADO</v>
      </c>
      <c r="F419" s="48">
        <v>30000</v>
      </c>
      <c r="G419" s="48">
        <v>861</v>
      </c>
      <c r="H419" s="48">
        <v>912</v>
      </c>
      <c r="I419" s="48"/>
      <c r="J419" s="48">
        <v>2111.66</v>
      </c>
      <c r="K419" s="48">
        <v>3884.66</v>
      </c>
      <c r="L419" s="48">
        <v>26115.34</v>
      </c>
      <c r="M419" s="60" t="str">
        <f>VLOOKUP(B419,[2]FIJO!B$12:M$470,12,0)</f>
        <v>F</v>
      </c>
    </row>
    <row r="420" spans="1:13" ht="15" customHeight="1" x14ac:dyDescent="0.25">
      <c r="A420" s="17">
        <v>409</v>
      </c>
      <c r="B420" s="1" t="s">
        <v>595</v>
      </c>
      <c r="C420" s="1" t="s">
        <v>1301</v>
      </c>
      <c r="D420" s="1" t="s">
        <v>194</v>
      </c>
      <c r="E420" s="28" t="str">
        <f>VLOOKUP(B420,[1]FIJO!$B$12:$E$469,4,0)</f>
        <v>ESTATUTO SIMPLIFICADO</v>
      </c>
      <c r="F420" s="48">
        <v>30000</v>
      </c>
      <c r="G420" s="48">
        <v>861</v>
      </c>
      <c r="H420" s="48">
        <v>912</v>
      </c>
      <c r="I420" s="48"/>
      <c r="J420" s="48">
        <v>2265.84</v>
      </c>
      <c r="K420" s="48">
        <v>4038.84</v>
      </c>
      <c r="L420" s="48">
        <v>25961.16</v>
      </c>
      <c r="M420" s="60" t="str">
        <f>VLOOKUP(B420,[2]FIJO!B$12:M$470,12,0)</f>
        <v>F</v>
      </c>
    </row>
    <row r="421" spans="1:13" ht="15" customHeight="1" x14ac:dyDescent="0.25">
      <c r="A421" s="17">
        <v>410</v>
      </c>
      <c r="B421" s="1" t="s">
        <v>596</v>
      </c>
      <c r="C421" s="1" t="s">
        <v>1301</v>
      </c>
      <c r="D421" s="1" t="s">
        <v>1342</v>
      </c>
      <c r="E421" s="28" t="str">
        <f>VLOOKUP(B421,[1]FIJO!$B$12:$E$469,4,0)</f>
        <v>ESTATUTO SIMPLIFICADO</v>
      </c>
      <c r="F421" s="48">
        <v>30000</v>
      </c>
      <c r="G421" s="48">
        <v>861</v>
      </c>
      <c r="H421" s="48">
        <v>912</v>
      </c>
      <c r="I421" s="48"/>
      <c r="J421" s="48">
        <v>4004.95</v>
      </c>
      <c r="K421" s="48">
        <v>5777.95</v>
      </c>
      <c r="L421" s="48">
        <v>24222.05</v>
      </c>
      <c r="M421" s="60" t="str">
        <f>VLOOKUP(B421,[2]FIJO!B$12:M$470,12,0)</f>
        <v>F</v>
      </c>
    </row>
    <row r="422" spans="1:13" ht="15" customHeight="1" x14ac:dyDescent="0.25">
      <c r="A422" s="17">
        <v>411</v>
      </c>
      <c r="B422" s="1" t="s">
        <v>690</v>
      </c>
      <c r="C422" s="1" t="s">
        <v>1301</v>
      </c>
      <c r="D422" s="1" t="s">
        <v>189</v>
      </c>
      <c r="E422" s="28" t="str">
        <f>VLOOKUP(B422,[1]FIJO!$B$12:$E$469,4,0)</f>
        <v>ESTATUTO SIMPLIFICADO</v>
      </c>
      <c r="F422" s="48">
        <v>30000</v>
      </c>
      <c r="G422" s="48">
        <v>861</v>
      </c>
      <c r="H422" s="48">
        <v>912</v>
      </c>
      <c r="I422" s="48"/>
      <c r="J422" s="48">
        <v>25</v>
      </c>
      <c r="K422" s="48">
        <v>1798</v>
      </c>
      <c r="L422" s="48">
        <v>28202</v>
      </c>
      <c r="M422" s="60" t="str">
        <f>VLOOKUP(B422,[2]FIJO!B$12:M$470,12,0)</f>
        <v>F</v>
      </c>
    </row>
    <row r="423" spans="1:13" ht="15" customHeight="1" x14ac:dyDescent="0.25">
      <c r="A423" s="17">
        <v>412</v>
      </c>
      <c r="B423" s="1" t="s">
        <v>1089</v>
      </c>
      <c r="C423" s="1" t="s">
        <v>1301</v>
      </c>
      <c r="D423" s="1" t="s">
        <v>189</v>
      </c>
      <c r="E423" s="28" t="str">
        <f>VLOOKUP(B423,[1]FIJO!$B$12:$E$469,4,0)</f>
        <v>ESTATUTO SIMPLIFICADO</v>
      </c>
      <c r="F423" s="48">
        <v>20000</v>
      </c>
      <c r="G423" s="48">
        <v>574</v>
      </c>
      <c r="H423" s="48">
        <v>608</v>
      </c>
      <c r="I423" s="48"/>
      <c r="J423" s="48">
        <v>1185.78</v>
      </c>
      <c r="K423" s="48">
        <v>2367.7799999999997</v>
      </c>
      <c r="L423" s="48">
        <v>17632.22</v>
      </c>
      <c r="M423" s="60" t="str">
        <f>VLOOKUP(B423,[2]FIJO!B$12:M$470,12,0)</f>
        <v>F</v>
      </c>
    </row>
    <row r="424" spans="1:13" x14ac:dyDescent="0.25">
      <c r="A424" s="17">
        <v>413</v>
      </c>
      <c r="B424" s="1" t="s">
        <v>691</v>
      </c>
      <c r="C424" s="1" t="s">
        <v>1301</v>
      </c>
      <c r="D424" s="1" t="s">
        <v>189</v>
      </c>
      <c r="E424" s="28" t="str">
        <f>VLOOKUP(B424,[1]FIJO!$B$12:$E$469,4,0)</f>
        <v>ESTATUTO SIMPLIFICADO</v>
      </c>
      <c r="F424" s="48">
        <v>30000</v>
      </c>
      <c r="G424" s="48">
        <v>861</v>
      </c>
      <c r="H424" s="48">
        <v>912</v>
      </c>
      <c r="I424" s="48"/>
      <c r="J424" s="48">
        <v>25</v>
      </c>
      <c r="K424" s="48">
        <v>1798</v>
      </c>
      <c r="L424" s="48">
        <v>28202</v>
      </c>
      <c r="M424" s="60" t="str">
        <f>VLOOKUP(B424,[2]FIJO!B$12:M$470,12,0)</f>
        <v>F</v>
      </c>
    </row>
    <row r="425" spans="1:13" ht="15" customHeight="1" x14ac:dyDescent="0.25">
      <c r="A425" s="17">
        <v>414</v>
      </c>
      <c r="B425" s="1" t="s">
        <v>602</v>
      </c>
      <c r="C425" s="1" t="s">
        <v>1301</v>
      </c>
      <c r="D425" s="1" t="s">
        <v>194</v>
      </c>
      <c r="E425" s="28" t="str">
        <f>VLOOKUP(B425,[1]FIJO!$B$12:$E$469,4,0)</f>
        <v>ESTATUTO SIMPLIFICADO</v>
      </c>
      <c r="F425" s="48">
        <v>30000</v>
      </c>
      <c r="G425" s="48">
        <v>861</v>
      </c>
      <c r="H425" s="48">
        <v>912</v>
      </c>
      <c r="I425" s="48"/>
      <c r="J425" s="48">
        <v>7766.7</v>
      </c>
      <c r="K425" s="48">
        <v>9539.7000000000007</v>
      </c>
      <c r="L425" s="48">
        <v>20460.3</v>
      </c>
      <c r="M425" s="60" t="str">
        <f>VLOOKUP(B425,[2]FIJO!B$12:M$470,12,0)</f>
        <v>F</v>
      </c>
    </row>
    <row r="426" spans="1:13" x14ac:dyDescent="0.25">
      <c r="A426" s="17">
        <v>415</v>
      </c>
      <c r="B426" s="1" t="s">
        <v>605</v>
      </c>
      <c r="C426" s="1" t="s">
        <v>1301</v>
      </c>
      <c r="D426" s="1" t="s">
        <v>194</v>
      </c>
      <c r="E426" s="28" t="str">
        <f>VLOOKUP(B426,[1]FIJO!$B$12:$E$469,4,0)</f>
        <v>ESTATUTO SIMPLIFICADO</v>
      </c>
      <c r="F426" s="48">
        <v>30000</v>
      </c>
      <c r="G426" s="48">
        <v>861</v>
      </c>
      <c r="H426" s="48">
        <v>912</v>
      </c>
      <c r="I426" s="48"/>
      <c r="J426" s="48">
        <v>3375.93</v>
      </c>
      <c r="K426" s="48">
        <v>5148.93</v>
      </c>
      <c r="L426" s="48">
        <v>24851.07</v>
      </c>
      <c r="M426" s="60" t="str">
        <f>VLOOKUP(B426,[2]FIJO!B$12:M$470,12,0)</f>
        <v>F</v>
      </c>
    </row>
    <row r="427" spans="1:13" ht="15" customHeight="1" x14ac:dyDescent="0.25">
      <c r="A427" s="17">
        <v>416</v>
      </c>
      <c r="B427" s="1" t="s">
        <v>636</v>
      </c>
      <c r="C427" s="1" t="s">
        <v>1301</v>
      </c>
      <c r="D427" s="1" t="s">
        <v>194</v>
      </c>
      <c r="E427" s="28" t="str">
        <f>VLOOKUP(B427,[1]FIJO!$B$12:$E$469,4,0)</f>
        <v>ESTATUTO SIMPLIFICADO</v>
      </c>
      <c r="F427" s="48">
        <v>30000</v>
      </c>
      <c r="G427" s="48">
        <v>861</v>
      </c>
      <c r="H427" s="48">
        <v>912</v>
      </c>
      <c r="I427" s="48"/>
      <c r="J427" s="48">
        <v>3138.44</v>
      </c>
      <c r="K427" s="48">
        <v>4911.4400000000005</v>
      </c>
      <c r="L427" s="48">
        <v>25088.559999999998</v>
      </c>
      <c r="M427" s="60" t="str">
        <f>VLOOKUP(B427,[2]FIJO!B$12:M$470,12,0)</f>
        <v>F</v>
      </c>
    </row>
    <row r="428" spans="1:13" ht="15" customHeight="1" x14ac:dyDescent="0.25">
      <c r="A428" s="17">
        <v>417</v>
      </c>
      <c r="B428" s="1" t="s">
        <v>639</v>
      </c>
      <c r="C428" s="1" t="s">
        <v>1301</v>
      </c>
      <c r="D428" s="1" t="s">
        <v>194</v>
      </c>
      <c r="E428" s="28" t="str">
        <f>VLOOKUP(B428,[1]FIJO!$B$12:$E$469,4,0)</f>
        <v>ESTATUTO SIMPLIFICADO</v>
      </c>
      <c r="F428" s="48">
        <v>30000</v>
      </c>
      <c r="G428" s="48">
        <v>861</v>
      </c>
      <c r="H428" s="48">
        <v>912</v>
      </c>
      <c r="I428" s="48"/>
      <c r="J428" s="48">
        <v>6998.88</v>
      </c>
      <c r="K428" s="48">
        <v>8771.880000000001</v>
      </c>
      <c r="L428" s="48">
        <v>21228.12</v>
      </c>
      <c r="M428" s="60" t="str">
        <f>VLOOKUP(B428,[2]FIJO!B$12:M$470,12,0)</f>
        <v>F</v>
      </c>
    </row>
    <row r="429" spans="1:13" ht="15" customHeight="1" x14ac:dyDescent="0.25">
      <c r="A429" s="17">
        <v>418</v>
      </c>
      <c r="B429" s="1" t="s">
        <v>979</v>
      </c>
      <c r="C429" s="1" t="s">
        <v>1301</v>
      </c>
      <c r="D429" s="1" t="s">
        <v>189</v>
      </c>
      <c r="E429" s="28" t="str">
        <f>VLOOKUP(B429,[1]FIJO!$B$12:$E$469,4,0)</f>
        <v>ESTATUTO SIMPLIFICADO</v>
      </c>
      <c r="F429" s="48">
        <v>20000</v>
      </c>
      <c r="G429" s="48">
        <v>574</v>
      </c>
      <c r="H429" s="48">
        <v>608</v>
      </c>
      <c r="I429" s="48"/>
      <c r="J429" s="48">
        <v>1660.29</v>
      </c>
      <c r="K429" s="48">
        <v>2842.29</v>
      </c>
      <c r="L429" s="48">
        <v>17157.71</v>
      </c>
      <c r="M429" s="60" t="str">
        <f>VLOOKUP(B429,[2]FIJO!B$12:M$470,12,0)</f>
        <v>F</v>
      </c>
    </row>
    <row r="430" spans="1:13" ht="15" customHeight="1" x14ac:dyDescent="0.25">
      <c r="A430" s="17">
        <v>419</v>
      </c>
      <c r="B430" s="1" t="s">
        <v>98</v>
      </c>
      <c r="C430" s="1" t="s">
        <v>1301</v>
      </c>
      <c r="D430" s="1" t="s">
        <v>189</v>
      </c>
      <c r="E430" s="28" t="str">
        <f>VLOOKUP(B430,[1]FIJO!$B$12:$E$469,4,0)</f>
        <v>ESTATUTO SIMPLIFICADO</v>
      </c>
      <c r="F430" s="48">
        <v>30000</v>
      </c>
      <c r="G430" s="48">
        <v>861</v>
      </c>
      <c r="H430" s="48">
        <v>912</v>
      </c>
      <c r="I430" s="48"/>
      <c r="J430" s="48">
        <v>6055.42</v>
      </c>
      <c r="K430" s="48">
        <v>7828.42</v>
      </c>
      <c r="L430" s="48">
        <v>22171.58</v>
      </c>
      <c r="M430" s="60" t="str">
        <f>VLOOKUP(B430,[2]FIJO!B$12:M$470,12,0)</f>
        <v>F</v>
      </c>
    </row>
    <row r="431" spans="1:13" ht="15" customHeight="1" x14ac:dyDescent="0.25">
      <c r="A431" s="17">
        <v>420</v>
      </c>
      <c r="B431" s="1" t="s">
        <v>84</v>
      </c>
      <c r="C431" s="1" t="s">
        <v>1301</v>
      </c>
      <c r="D431" s="1" t="s">
        <v>189</v>
      </c>
      <c r="E431" s="28" t="str">
        <f>VLOOKUP(B431,[1]FIJO!$B$12:$E$469,4,0)</f>
        <v>ESTATUTO SIMPLIFICADO</v>
      </c>
      <c r="F431" s="48">
        <v>30000</v>
      </c>
      <c r="G431" s="48">
        <v>861</v>
      </c>
      <c r="H431" s="48">
        <v>912</v>
      </c>
      <c r="I431" s="48"/>
      <c r="J431" s="48">
        <v>25</v>
      </c>
      <c r="K431" s="48">
        <v>1798</v>
      </c>
      <c r="L431" s="48">
        <v>28202</v>
      </c>
      <c r="M431" s="60" t="str">
        <f>VLOOKUP(B431,[2]FIJO!B$12:M$470,12,0)</f>
        <v>F</v>
      </c>
    </row>
    <row r="432" spans="1:13" ht="15" customHeight="1" x14ac:dyDescent="0.25">
      <c r="A432" s="17">
        <v>421</v>
      </c>
      <c r="B432" s="1" t="s">
        <v>646</v>
      </c>
      <c r="C432" s="1" t="s">
        <v>1301</v>
      </c>
      <c r="D432" s="1" t="s">
        <v>194</v>
      </c>
      <c r="E432" s="28" t="str">
        <f>VLOOKUP(B432,[1]FIJO!$B$12:$E$469,4,0)</f>
        <v>ESTATUTO SIMPLIFICADO</v>
      </c>
      <c r="F432" s="48">
        <v>30000</v>
      </c>
      <c r="G432" s="48">
        <v>861</v>
      </c>
      <c r="H432" s="48">
        <v>912</v>
      </c>
      <c r="I432" s="48"/>
      <c r="J432" s="48">
        <v>2695.44</v>
      </c>
      <c r="K432" s="48">
        <v>4468.4400000000005</v>
      </c>
      <c r="L432" s="48">
        <v>25531.559999999998</v>
      </c>
      <c r="M432" s="60" t="str">
        <f>VLOOKUP(B432,[2]FIJO!B$12:M$470,12,0)</f>
        <v>F</v>
      </c>
    </row>
    <row r="433" spans="1:13" ht="15" customHeight="1" x14ac:dyDescent="0.25">
      <c r="A433" s="17">
        <v>422</v>
      </c>
      <c r="B433" s="1" t="s">
        <v>651</v>
      </c>
      <c r="C433" s="1" t="s">
        <v>1301</v>
      </c>
      <c r="D433" s="1" t="s">
        <v>194</v>
      </c>
      <c r="E433" s="28" t="str">
        <f>VLOOKUP(B433,[1]FIJO!$B$12:$E$469,4,0)</f>
        <v>ESTATUTO SIMPLIFICADO</v>
      </c>
      <c r="F433" s="48">
        <v>30000</v>
      </c>
      <c r="G433" s="48">
        <v>861</v>
      </c>
      <c r="H433" s="48">
        <v>912</v>
      </c>
      <c r="I433" s="48"/>
      <c r="J433" s="48">
        <v>2995.48</v>
      </c>
      <c r="K433" s="48">
        <v>4768.4799999999996</v>
      </c>
      <c r="L433" s="48">
        <v>25231.52</v>
      </c>
      <c r="M433" s="60" t="str">
        <f>VLOOKUP(B433,[2]FIJO!B$12:M$470,12,0)</f>
        <v>F</v>
      </c>
    </row>
    <row r="434" spans="1:13" ht="15" customHeight="1" x14ac:dyDescent="0.25">
      <c r="A434" s="17">
        <v>423</v>
      </c>
      <c r="B434" s="1" t="s">
        <v>670</v>
      </c>
      <c r="C434" s="1" t="s">
        <v>1301</v>
      </c>
      <c r="D434" s="1" t="s">
        <v>194</v>
      </c>
      <c r="E434" s="28" t="str">
        <f>VLOOKUP(B434,[1]FIJO!$B$12:$E$469,4,0)</f>
        <v>ESTATUTO SIMPLIFICADO</v>
      </c>
      <c r="F434" s="48">
        <v>30000</v>
      </c>
      <c r="G434" s="48">
        <v>861</v>
      </c>
      <c r="H434" s="48">
        <v>912</v>
      </c>
      <c r="I434" s="48"/>
      <c r="J434" s="48">
        <v>925</v>
      </c>
      <c r="K434" s="48">
        <v>2698</v>
      </c>
      <c r="L434" s="48">
        <v>27302</v>
      </c>
      <c r="M434" s="60" t="str">
        <f>VLOOKUP(B434,[2]FIJO!B$12:M$470,12,0)</f>
        <v>F</v>
      </c>
    </row>
    <row r="435" spans="1:13" ht="15" customHeight="1" x14ac:dyDescent="0.25">
      <c r="A435" s="17">
        <v>424</v>
      </c>
      <c r="B435" s="1" t="s">
        <v>977</v>
      </c>
      <c r="C435" s="1" t="s">
        <v>1301</v>
      </c>
      <c r="D435" s="1" t="s">
        <v>189</v>
      </c>
      <c r="E435" s="28" t="str">
        <f>VLOOKUP(B435,[1]FIJO!$B$12:$E$469,4,0)</f>
        <v>ESTATUTO SIMPLIFICADO</v>
      </c>
      <c r="F435" s="48">
        <v>25000</v>
      </c>
      <c r="G435" s="48">
        <v>717.5</v>
      </c>
      <c r="H435" s="48">
        <v>760</v>
      </c>
      <c r="I435" s="48"/>
      <c r="J435" s="48">
        <v>3478.23</v>
      </c>
      <c r="K435" s="48">
        <v>4955.7299999999996</v>
      </c>
      <c r="L435" s="48">
        <v>20044.27</v>
      </c>
      <c r="M435" s="60" t="str">
        <f>VLOOKUP(B435,[2]FIJO!B$12:M$470,12,0)</f>
        <v>F</v>
      </c>
    </row>
    <row r="436" spans="1:13" ht="15" customHeight="1" x14ac:dyDescent="0.25">
      <c r="A436" s="17">
        <v>425</v>
      </c>
      <c r="B436" s="1" t="s">
        <v>829</v>
      </c>
      <c r="C436" s="1" t="s">
        <v>1301</v>
      </c>
      <c r="D436" s="1" t="s">
        <v>194</v>
      </c>
      <c r="E436" s="28" t="str">
        <f>VLOOKUP(B436,[1]FIJO!$B$12:$E$469,4,0)</f>
        <v>ESTATUTO SIMPLIFICADO</v>
      </c>
      <c r="F436" s="48">
        <v>30000</v>
      </c>
      <c r="G436" s="48">
        <v>861</v>
      </c>
      <c r="H436" s="48">
        <v>912</v>
      </c>
      <c r="I436" s="48"/>
      <c r="J436" s="48">
        <v>2731</v>
      </c>
      <c r="K436" s="48">
        <v>4504</v>
      </c>
      <c r="L436" s="48">
        <v>25496</v>
      </c>
      <c r="M436" s="60" t="str">
        <f>VLOOKUP(B436,[2]FIJO!B$12:M$470,12,0)</f>
        <v>F</v>
      </c>
    </row>
    <row r="437" spans="1:13" ht="15" customHeight="1" x14ac:dyDescent="0.25">
      <c r="A437" s="17">
        <v>426</v>
      </c>
      <c r="B437" s="1" t="s">
        <v>47</v>
      </c>
      <c r="C437" s="1" t="s">
        <v>1301</v>
      </c>
      <c r="D437" s="1" t="s">
        <v>189</v>
      </c>
      <c r="E437" s="28" t="str">
        <f>VLOOKUP(B437,[1]FIJO!$B$12:$E$469,4,0)</f>
        <v>ESTATUTO SIMPLIFICADO</v>
      </c>
      <c r="F437" s="48">
        <v>30000</v>
      </c>
      <c r="G437" s="48">
        <v>861</v>
      </c>
      <c r="H437" s="48">
        <v>912</v>
      </c>
      <c r="I437" s="48"/>
      <c r="J437" s="48">
        <v>3025</v>
      </c>
      <c r="K437" s="48">
        <v>4798</v>
      </c>
      <c r="L437" s="48">
        <v>25202</v>
      </c>
      <c r="M437" s="60" t="str">
        <f>VLOOKUP(B437,[2]FIJO!B$12:M$470,12,0)</f>
        <v>F</v>
      </c>
    </row>
    <row r="438" spans="1:13" ht="15" customHeight="1" x14ac:dyDescent="0.25">
      <c r="A438" s="17">
        <v>427</v>
      </c>
      <c r="B438" s="1" t="s">
        <v>672</v>
      </c>
      <c r="C438" s="1" t="s">
        <v>1302</v>
      </c>
      <c r="D438" s="1" t="s">
        <v>189</v>
      </c>
      <c r="E438" s="28" t="str">
        <f>VLOOKUP(B438,[1]FIJO!$B$12:$E$469,4,0)</f>
        <v>ESTATUTO SIMPLIFICADO</v>
      </c>
      <c r="F438" s="48">
        <v>30000</v>
      </c>
      <c r="G438" s="48">
        <v>861</v>
      </c>
      <c r="H438" s="48">
        <v>912</v>
      </c>
      <c r="I438" s="48"/>
      <c r="J438" s="48">
        <v>25</v>
      </c>
      <c r="K438" s="48">
        <v>1798</v>
      </c>
      <c r="L438" s="48">
        <v>28202</v>
      </c>
      <c r="M438" s="60" t="str">
        <f>VLOOKUP(B438,[2]FIJO!B$12:M$470,12,0)</f>
        <v>M</v>
      </c>
    </row>
    <row r="439" spans="1:13" ht="15" customHeight="1" x14ac:dyDescent="0.25">
      <c r="A439" s="17">
        <v>428</v>
      </c>
      <c r="B439" s="1" t="s">
        <v>828</v>
      </c>
      <c r="C439" s="1" t="s">
        <v>1303</v>
      </c>
      <c r="D439" s="1" t="s">
        <v>194</v>
      </c>
      <c r="E439" s="28" t="str">
        <f>VLOOKUP(B439,[1]FIJO!$B$12:$E$469,4,0)</f>
        <v>ESTATUTO SIMPLIFICADO</v>
      </c>
      <c r="F439" s="48">
        <v>30000</v>
      </c>
      <c r="G439" s="48">
        <v>861</v>
      </c>
      <c r="H439" s="48">
        <v>912</v>
      </c>
      <c r="I439" s="48"/>
      <c r="J439" s="48">
        <v>6142.93</v>
      </c>
      <c r="K439" s="48">
        <v>7915.93</v>
      </c>
      <c r="L439" s="48">
        <v>22084.07</v>
      </c>
      <c r="M439" s="60" t="str">
        <f>VLOOKUP(B439,[2]FIJO!B$12:M$470,12,0)</f>
        <v>M</v>
      </c>
    </row>
    <row r="440" spans="1:13" ht="15" customHeight="1" x14ac:dyDescent="0.25">
      <c r="A440" s="17">
        <v>429</v>
      </c>
      <c r="B440" s="1" t="s">
        <v>806</v>
      </c>
      <c r="C440" s="1" t="s">
        <v>1304</v>
      </c>
      <c r="D440" s="1" t="s">
        <v>212</v>
      </c>
      <c r="E440" s="28" t="str">
        <f>VLOOKUP(B440,[1]FIJO!$B$12:$E$469,4,0)</f>
        <v>FIJO</v>
      </c>
      <c r="F440" s="48">
        <v>30000</v>
      </c>
      <c r="G440" s="48">
        <v>861</v>
      </c>
      <c r="H440" s="48">
        <v>912</v>
      </c>
      <c r="I440" s="48"/>
      <c r="J440" s="48">
        <v>25</v>
      </c>
      <c r="K440" s="48">
        <v>1798</v>
      </c>
      <c r="L440" s="48">
        <v>28202</v>
      </c>
      <c r="M440" s="60" t="str">
        <f>VLOOKUP(B440,[2]FIJO!B$12:M$470,12,0)</f>
        <v>M</v>
      </c>
    </row>
    <row r="441" spans="1:13" ht="15" customHeight="1" x14ac:dyDescent="0.25">
      <c r="A441" s="17">
        <v>430</v>
      </c>
      <c r="B441" s="1" t="s">
        <v>807</v>
      </c>
      <c r="C441" s="1" t="s">
        <v>1304</v>
      </c>
      <c r="D441" s="1" t="s">
        <v>212</v>
      </c>
      <c r="E441" s="28" t="str">
        <f>VLOOKUP(B441,[1]FIJO!$B$12:$E$469,4,0)</f>
        <v>FIJO</v>
      </c>
      <c r="F441" s="48">
        <v>30000</v>
      </c>
      <c r="G441" s="48">
        <v>861</v>
      </c>
      <c r="H441" s="48">
        <v>912</v>
      </c>
      <c r="I441" s="48"/>
      <c r="J441" s="48">
        <v>25</v>
      </c>
      <c r="K441" s="48">
        <v>1798</v>
      </c>
      <c r="L441" s="48">
        <v>28202</v>
      </c>
      <c r="M441" s="60" t="str">
        <f>VLOOKUP(B441,[2]FIJO!B$12:M$470,12,0)</f>
        <v>M</v>
      </c>
    </row>
    <row r="442" spans="1:13" ht="15" customHeight="1" x14ac:dyDescent="0.25">
      <c r="A442" s="17">
        <v>431</v>
      </c>
      <c r="B442" s="1" t="s">
        <v>808</v>
      </c>
      <c r="C442" s="1" t="s">
        <v>1304</v>
      </c>
      <c r="D442" s="1" t="s">
        <v>212</v>
      </c>
      <c r="E442" s="28" t="str">
        <f>VLOOKUP(B442,[1]FIJO!$B$12:$E$469,4,0)</f>
        <v>FIJO</v>
      </c>
      <c r="F442" s="48">
        <v>30000</v>
      </c>
      <c r="G442" s="48">
        <v>861</v>
      </c>
      <c r="H442" s="48">
        <v>912</v>
      </c>
      <c r="I442" s="48"/>
      <c r="J442" s="48">
        <v>25</v>
      </c>
      <c r="K442" s="48">
        <v>1798</v>
      </c>
      <c r="L442" s="48">
        <v>28202</v>
      </c>
      <c r="M442" s="60" t="str">
        <f>VLOOKUP(B442,[2]FIJO!B$12:M$470,12,0)</f>
        <v>M</v>
      </c>
    </row>
    <row r="443" spans="1:13" ht="15" customHeight="1" x14ac:dyDescent="0.25">
      <c r="A443" s="17">
        <v>432</v>
      </c>
      <c r="B443" s="1" t="s">
        <v>813</v>
      </c>
      <c r="C443" s="1" t="s">
        <v>1304</v>
      </c>
      <c r="D443" s="1" t="s">
        <v>212</v>
      </c>
      <c r="E443" s="28" t="str">
        <f>VLOOKUP(B443,[1]FIJO!$B$12:$E$469,4,0)</f>
        <v>FIJO</v>
      </c>
      <c r="F443" s="48">
        <v>30000</v>
      </c>
      <c r="G443" s="48">
        <v>861</v>
      </c>
      <c r="H443" s="48">
        <v>912</v>
      </c>
      <c r="I443" s="48"/>
      <c r="J443" s="48">
        <v>1602.45</v>
      </c>
      <c r="K443" s="48">
        <v>3375.45</v>
      </c>
      <c r="L443" s="48">
        <v>26624.55</v>
      </c>
      <c r="M443" s="60" t="str">
        <f>VLOOKUP(B443,[2]FIJO!B$12:M$470,12,0)</f>
        <v>M</v>
      </c>
    </row>
    <row r="444" spans="1:13" ht="15" customHeight="1" x14ac:dyDescent="0.25">
      <c r="A444" s="17">
        <v>433</v>
      </c>
      <c r="B444" s="1" t="s">
        <v>811</v>
      </c>
      <c r="C444" s="1" t="s">
        <v>1305</v>
      </c>
      <c r="D444" s="1" t="s">
        <v>212</v>
      </c>
      <c r="E444" s="28" t="str">
        <f>VLOOKUP(B444,[1]FIJO!$B$12:$E$469,4,0)</f>
        <v>FIJO</v>
      </c>
      <c r="F444" s="48">
        <v>31500</v>
      </c>
      <c r="G444" s="48">
        <v>904.05</v>
      </c>
      <c r="H444" s="48">
        <v>957.6</v>
      </c>
      <c r="I444" s="48"/>
      <c r="J444" s="48">
        <v>25</v>
      </c>
      <c r="K444" s="48">
        <v>1886.65</v>
      </c>
      <c r="L444" s="48">
        <v>29613.35</v>
      </c>
      <c r="M444" s="60" t="str">
        <f>VLOOKUP(B444,[2]FIJO!B$12:M$470,12,0)</f>
        <v>M</v>
      </c>
    </row>
    <row r="445" spans="1:13" ht="15" customHeight="1" x14ac:dyDescent="0.25">
      <c r="A445" s="17">
        <v>434</v>
      </c>
      <c r="B445" s="1" t="s">
        <v>812</v>
      </c>
      <c r="C445" s="1" t="s">
        <v>1306</v>
      </c>
      <c r="D445" s="1" t="s">
        <v>212</v>
      </c>
      <c r="E445" s="28" t="str">
        <f>VLOOKUP(B445,[1]FIJO!$B$12:$E$469,4,0)</f>
        <v>FIJO</v>
      </c>
      <c r="F445" s="48">
        <v>30000</v>
      </c>
      <c r="G445" s="48">
        <v>861</v>
      </c>
      <c r="H445" s="48">
        <v>912</v>
      </c>
      <c r="I445" s="48"/>
      <c r="J445" s="48">
        <v>25</v>
      </c>
      <c r="K445" s="48">
        <v>1798</v>
      </c>
      <c r="L445" s="48">
        <v>28202</v>
      </c>
      <c r="M445" s="60" t="str">
        <f>VLOOKUP(B445,[2]FIJO!B$12:M$470,12,0)</f>
        <v>M</v>
      </c>
    </row>
    <row r="446" spans="1:13" ht="15" customHeight="1" x14ac:dyDescent="0.25">
      <c r="A446" s="17">
        <v>435</v>
      </c>
      <c r="B446" s="1" t="s">
        <v>809</v>
      </c>
      <c r="C446" s="1" t="s">
        <v>810</v>
      </c>
      <c r="D446" s="1" t="s">
        <v>212</v>
      </c>
      <c r="E446" s="28" t="str">
        <f>VLOOKUP(B446,[1]FIJO!$B$12:$E$469,4,0)</f>
        <v>FIJO</v>
      </c>
      <c r="F446" s="48">
        <v>30000</v>
      </c>
      <c r="G446" s="48">
        <v>861</v>
      </c>
      <c r="H446" s="48">
        <v>912</v>
      </c>
      <c r="I446" s="48"/>
      <c r="J446" s="48">
        <v>25</v>
      </c>
      <c r="K446" s="48">
        <v>1798</v>
      </c>
      <c r="L446" s="48">
        <v>28202</v>
      </c>
      <c r="M446" s="60" t="str">
        <f>VLOOKUP(B446,[2]FIJO!B$12:M$470,12,0)</f>
        <v>M</v>
      </c>
    </row>
    <row r="447" spans="1:13" x14ac:dyDescent="0.25">
      <c r="A447" s="17">
        <v>436</v>
      </c>
      <c r="B447" s="1" t="s">
        <v>758</v>
      </c>
      <c r="C447" s="1" t="s">
        <v>1307</v>
      </c>
      <c r="D447" s="1" t="s">
        <v>212</v>
      </c>
      <c r="E447" s="28" t="str">
        <f>VLOOKUP(B447,[1]FIJO!$B$12:$E$469,4,0)</f>
        <v>FIJO</v>
      </c>
      <c r="F447" s="48">
        <v>35000</v>
      </c>
      <c r="G447" s="48">
        <v>1004.5</v>
      </c>
      <c r="H447" s="48">
        <v>1064</v>
      </c>
      <c r="I447" s="48"/>
      <c r="J447" s="48">
        <v>25</v>
      </c>
      <c r="K447" s="48">
        <v>2093.5</v>
      </c>
      <c r="L447" s="48">
        <v>32906.5</v>
      </c>
      <c r="M447" s="60" t="str">
        <f>VLOOKUP(B447,[2]FIJO!B$12:M$470,12,0)</f>
        <v>M</v>
      </c>
    </row>
    <row r="448" spans="1:13" x14ac:dyDescent="0.25">
      <c r="A448" s="17">
        <v>437</v>
      </c>
      <c r="B448" s="1" t="s">
        <v>752</v>
      </c>
      <c r="C448" s="1" t="s">
        <v>1308</v>
      </c>
      <c r="D448" s="1" t="s">
        <v>212</v>
      </c>
      <c r="E448" s="28" t="str">
        <f>VLOOKUP(B448,[1]FIJO!$B$12:$E$469,4,0)</f>
        <v>FIJO</v>
      </c>
      <c r="F448" s="48">
        <v>35000</v>
      </c>
      <c r="G448" s="48">
        <v>1004.5</v>
      </c>
      <c r="H448" s="48">
        <v>1064</v>
      </c>
      <c r="I448" s="48"/>
      <c r="J448" s="48">
        <v>25</v>
      </c>
      <c r="K448" s="48">
        <v>2093.5</v>
      </c>
      <c r="L448" s="48">
        <v>32906.5</v>
      </c>
      <c r="M448" s="60" t="str">
        <f>VLOOKUP(B448,[2]FIJO!B$12:M$470,12,0)</f>
        <v>M</v>
      </c>
    </row>
    <row r="449" spans="1:13" x14ac:dyDescent="0.25">
      <c r="A449" s="17">
        <v>438</v>
      </c>
      <c r="B449" s="1" t="s">
        <v>753</v>
      </c>
      <c r="C449" s="1" t="s">
        <v>1308</v>
      </c>
      <c r="D449" s="1" t="s">
        <v>212</v>
      </c>
      <c r="E449" s="28" t="str">
        <f>VLOOKUP(B449,[1]FIJO!$B$12:$E$469,4,0)</f>
        <v>FIJO</v>
      </c>
      <c r="F449" s="48">
        <v>35000</v>
      </c>
      <c r="G449" s="48">
        <v>1004.5</v>
      </c>
      <c r="H449" s="48">
        <v>1064</v>
      </c>
      <c r="I449" s="48"/>
      <c r="J449" s="48">
        <v>25</v>
      </c>
      <c r="K449" s="48">
        <v>2093.5</v>
      </c>
      <c r="L449" s="48">
        <v>32906.5</v>
      </c>
      <c r="M449" s="60" t="str">
        <f>VLOOKUP(B449,[2]FIJO!B$12:M$470,12,0)</f>
        <v>M</v>
      </c>
    </row>
    <row r="450" spans="1:13" s="18" customFormat="1" x14ac:dyDescent="0.25">
      <c r="A450" s="17">
        <v>439</v>
      </c>
      <c r="B450" s="1" t="s">
        <v>754</v>
      </c>
      <c r="C450" s="1" t="s">
        <v>1308</v>
      </c>
      <c r="D450" s="1" t="s">
        <v>212</v>
      </c>
      <c r="E450" s="28" t="str">
        <f>VLOOKUP(B450,[1]FIJO!$B$12:$E$469,4,0)</f>
        <v>FIJO</v>
      </c>
      <c r="F450" s="48">
        <v>35000</v>
      </c>
      <c r="G450" s="48">
        <v>1004.5</v>
      </c>
      <c r="H450" s="48">
        <v>1064</v>
      </c>
      <c r="I450" s="48"/>
      <c r="J450" s="48">
        <v>25</v>
      </c>
      <c r="K450" s="48">
        <v>2093.5</v>
      </c>
      <c r="L450" s="48">
        <v>32906.5</v>
      </c>
      <c r="M450" s="60" t="str">
        <f>VLOOKUP(B450,[2]FIJO!B$12:M$470,12,0)</f>
        <v>M</v>
      </c>
    </row>
    <row r="451" spans="1:13" x14ac:dyDescent="0.25">
      <c r="A451" s="17">
        <v>440</v>
      </c>
      <c r="B451" s="1" t="s">
        <v>755</v>
      </c>
      <c r="C451" s="1" t="s">
        <v>1308</v>
      </c>
      <c r="D451" s="1" t="s">
        <v>212</v>
      </c>
      <c r="E451" s="28" t="str">
        <f>VLOOKUP(B451,[1]FIJO!$B$12:$E$469,4,0)</f>
        <v>FIJO</v>
      </c>
      <c r="F451" s="48">
        <v>35000</v>
      </c>
      <c r="G451" s="48">
        <v>1004.5</v>
      </c>
      <c r="H451" s="48">
        <v>1064</v>
      </c>
      <c r="I451" s="48"/>
      <c r="J451" s="48">
        <v>25</v>
      </c>
      <c r="K451" s="48">
        <v>2093.5</v>
      </c>
      <c r="L451" s="48">
        <v>32906.5</v>
      </c>
      <c r="M451" s="60" t="str">
        <f>VLOOKUP(B451,[2]FIJO!B$12:M$470,12,0)</f>
        <v>M</v>
      </c>
    </row>
    <row r="452" spans="1:13" ht="15" customHeight="1" x14ac:dyDescent="0.25">
      <c r="A452" s="17">
        <v>441</v>
      </c>
      <c r="B452" s="1" t="s">
        <v>759</v>
      </c>
      <c r="C452" s="1" t="s">
        <v>1308</v>
      </c>
      <c r="D452" s="1" t="s">
        <v>212</v>
      </c>
      <c r="E452" s="28" t="str">
        <f>VLOOKUP(B452,[1]FIJO!$B$12:$E$469,4,0)</f>
        <v>FIJO</v>
      </c>
      <c r="F452" s="48">
        <v>35000</v>
      </c>
      <c r="G452" s="48">
        <v>1004.5</v>
      </c>
      <c r="H452" s="48">
        <v>1064</v>
      </c>
      <c r="I452" s="48"/>
      <c r="J452" s="48">
        <v>1602.45</v>
      </c>
      <c r="K452" s="48">
        <v>3670.95</v>
      </c>
      <c r="L452" s="48">
        <v>31329.05</v>
      </c>
      <c r="M452" s="60" t="str">
        <f>VLOOKUP(B452,[2]FIJO!B$12:M$470,12,0)</f>
        <v>M</v>
      </c>
    </row>
    <row r="453" spans="1:13" ht="16.5" customHeight="1" x14ac:dyDescent="0.25">
      <c r="A453" s="17">
        <v>442</v>
      </c>
      <c r="B453" s="1" t="s">
        <v>770</v>
      </c>
      <c r="C453" s="1" t="s">
        <v>1309</v>
      </c>
      <c r="D453" s="1" t="s">
        <v>212</v>
      </c>
      <c r="E453" s="28" t="str">
        <f>VLOOKUP(B453,[1]FIJO!$B$12:$E$469,4,0)</f>
        <v>ESTATUTO SIMPLIFICADO</v>
      </c>
      <c r="F453" s="48">
        <v>20000</v>
      </c>
      <c r="G453" s="48">
        <v>574</v>
      </c>
      <c r="H453" s="48">
        <v>608</v>
      </c>
      <c r="I453" s="48"/>
      <c r="J453" s="48">
        <v>25</v>
      </c>
      <c r="K453" s="48">
        <v>1207</v>
      </c>
      <c r="L453" s="48">
        <v>18793</v>
      </c>
      <c r="M453" s="60" t="str">
        <f>VLOOKUP(B453,[2]FIJO!B$12:M$470,12,0)</f>
        <v>M</v>
      </c>
    </row>
    <row r="454" spans="1:13" x14ac:dyDescent="0.25">
      <c r="A454" s="17">
        <v>443</v>
      </c>
      <c r="B454" s="1" t="s">
        <v>771</v>
      </c>
      <c r="C454" s="1" t="s">
        <v>1309</v>
      </c>
      <c r="D454" s="1" t="s">
        <v>212</v>
      </c>
      <c r="E454" s="28" t="str">
        <f>VLOOKUP(B454,[1]FIJO!$B$12:$E$469,4,0)</f>
        <v>ESTATUTO SIMPLIFICADO</v>
      </c>
      <c r="F454" s="48">
        <v>20000</v>
      </c>
      <c r="G454" s="48">
        <v>574</v>
      </c>
      <c r="H454" s="48">
        <v>608</v>
      </c>
      <c r="I454" s="48"/>
      <c r="J454" s="48">
        <v>25</v>
      </c>
      <c r="K454" s="48">
        <v>1207</v>
      </c>
      <c r="L454" s="48">
        <v>18793</v>
      </c>
      <c r="M454" s="60" t="str">
        <f>VLOOKUP(B454,[2]FIJO!B$12:M$470,12,0)</f>
        <v>M</v>
      </c>
    </row>
    <row r="455" spans="1:13" ht="15" customHeight="1" x14ac:dyDescent="0.25">
      <c r="A455" s="17">
        <v>444</v>
      </c>
      <c r="B455" s="1" t="s">
        <v>772</v>
      </c>
      <c r="C455" s="1" t="s">
        <v>1309</v>
      </c>
      <c r="D455" s="1" t="s">
        <v>212</v>
      </c>
      <c r="E455" s="28" t="str">
        <f>VLOOKUP(B455,[1]FIJO!$B$12:$E$469,4,0)</f>
        <v>ESTATUTO SIMPLIFICADO</v>
      </c>
      <c r="F455" s="48">
        <v>20000</v>
      </c>
      <c r="G455" s="48">
        <v>574</v>
      </c>
      <c r="H455" s="48">
        <v>608</v>
      </c>
      <c r="I455" s="48"/>
      <c r="J455" s="48">
        <v>25</v>
      </c>
      <c r="K455" s="48">
        <v>1207</v>
      </c>
      <c r="L455" s="48">
        <v>18793</v>
      </c>
      <c r="M455" s="60" t="str">
        <f>VLOOKUP(B455,[2]FIJO!B$12:M$470,12,0)</f>
        <v>M</v>
      </c>
    </row>
    <row r="456" spans="1:13" ht="15" customHeight="1" x14ac:dyDescent="0.25">
      <c r="A456" s="17">
        <v>445</v>
      </c>
      <c r="B456" s="1" t="s">
        <v>775</v>
      </c>
      <c r="C456" s="1" t="s">
        <v>1309</v>
      </c>
      <c r="D456" s="1" t="s">
        <v>212</v>
      </c>
      <c r="E456" s="28" t="str">
        <f>VLOOKUP(B456,[1]FIJO!$B$12:$E$469,4,0)</f>
        <v>ESTATUTO SIMPLIFICADO</v>
      </c>
      <c r="F456" s="48">
        <v>20000</v>
      </c>
      <c r="G456" s="48">
        <v>574</v>
      </c>
      <c r="H456" s="48">
        <v>608</v>
      </c>
      <c r="I456" s="48"/>
      <c r="J456" s="48">
        <v>25</v>
      </c>
      <c r="K456" s="48">
        <v>1207</v>
      </c>
      <c r="L456" s="48">
        <v>18793</v>
      </c>
      <c r="M456" s="60" t="str">
        <f>VLOOKUP(B456,[2]FIJO!B$12:M$470,12,0)</f>
        <v>F</v>
      </c>
    </row>
    <row r="457" spans="1:13" ht="15" customHeight="1" x14ac:dyDescent="0.25">
      <c r="A457" s="17">
        <v>446</v>
      </c>
      <c r="B457" s="1" t="s">
        <v>778</v>
      </c>
      <c r="C457" s="1" t="s">
        <v>1309</v>
      </c>
      <c r="D457" s="1" t="s">
        <v>212</v>
      </c>
      <c r="E457" s="28" t="str">
        <f>VLOOKUP(B457,[1]FIJO!$B$12:$E$469,4,0)</f>
        <v>ESTATUTO SIMPLIFICADO</v>
      </c>
      <c r="F457" s="48">
        <v>20000</v>
      </c>
      <c r="G457" s="48">
        <v>574</v>
      </c>
      <c r="H457" s="48">
        <v>608</v>
      </c>
      <c r="I457" s="48"/>
      <c r="J457" s="48">
        <v>25</v>
      </c>
      <c r="K457" s="48">
        <v>1207</v>
      </c>
      <c r="L457" s="48">
        <v>18793</v>
      </c>
      <c r="M457" s="60" t="str">
        <f>VLOOKUP(B457,[2]FIJO!B$12:M$470,12,0)</f>
        <v>M</v>
      </c>
    </row>
    <row r="458" spans="1:13" x14ac:dyDescent="0.25">
      <c r="A458" s="17">
        <v>447</v>
      </c>
      <c r="B458" s="1" t="s">
        <v>786</v>
      </c>
      <c r="C458" s="1" t="s">
        <v>1309</v>
      </c>
      <c r="D458" s="1" t="s">
        <v>212</v>
      </c>
      <c r="E458" s="28" t="str">
        <f>VLOOKUP(B458,[1]FIJO!$B$12:$E$469,4,0)</f>
        <v>ESTATUTO SIMPLIFICADO</v>
      </c>
      <c r="F458" s="48">
        <v>20000</v>
      </c>
      <c r="G458" s="48">
        <v>574</v>
      </c>
      <c r="H458" s="48">
        <v>608</v>
      </c>
      <c r="I458" s="48"/>
      <c r="J458" s="48">
        <v>25</v>
      </c>
      <c r="K458" s="48">
        <v>1207</v>
      </c>
      <c r="L458" s="48">
        <v>18793</v>
      </c>
      <c r="M458" s="60" t="str">
        <f>VLOOKUP(B458,[2]FIJO!B$12:M$470,12,0)</f>
        <v>M</v>
      </c>
    </row>
    <row r="459" spans="1:13" ht="15" customHeight="1" x14ac:dyDescent="0.25">
      <c r="A459" s="17">
        <v>448</v>
      </c>
      <c r="B459" s="1" t="s">
        <v>787</v>
      </c>
      <c r="C459" s="1" t="s">
        <v>1309</v>
      </c>
      <c r="D459" s="1" t="s">
        <v>212</v>
      </c>
      <c r="E459" s="28" t="str">
        <f>VLOOKUP(B459,[1]FIJO!$B$12:$E$469,4,0)</f>
        <v>ESTATUTO SIMPLIFICADO</v>
      </c>
      <c r="F459" s="48">
        <v>20000</v>
      </c>
      <c r="G459" s="48">
        <v>574</v>
      </c>
      <c r="H459" s="48">
        <v>608</v>
      </c>
      <c r="I459" s="48"/>
      <c r="J459" s="48">
        <v>25</v>
      </c>
      <c r="K459" s="48">
        <v>1207</v>
      </c>
      <c r="L459" s="48">
        <v>18793</v>
      </c>
      <c r="M459" s="60" t="str">
        <f>VLOOKUP(B459,[2]FIJO!B$12:M$470,12,0)</f>
        <v>M</v>
      </c>
    </row>
    <row r="460" spans="1:13" ht="15" customHeight="1" x14ac:dyDescent="0.25">
      <c r="A460" s="17">
        <v>449</v>
      </c>
      <c r="B460" s="1" t="s">
        <v>794</v>
      </c>
      <c r="C460" s="1" t="s">
        <v>1309</v>
      </c>
      <c r="D460" s="1" t="s">
        <v>212</v>
      </c>
      <c r="E460" s="28" t="str">
        <f>VLOOKUP(B460,[1]FIJO!$B$12:$E$469,4,0)</f>
        <v>ESTATUTO SIMPLIFICADO</v>
      </c>
      <c r="F460" s="48">
        <v>20000</v>
      </c>
      <c r="G460" s="48">
        <v>574</v>
      </c>
      <c r="H460" s="48">
        <v>608</v>
      </c>
      <c r="I460" s="48"/>
      <c r="J460" s="48">
        <v>25</v>
      </c>
      <c r="K460" s="48">
        <v>1207</v>
      </c>
      <c r="L460" s="48">
        <v>18793</v>
      </c>
      <c r="M460" s="60" t="str">
        <f>VLOOKUP(B460,[2]FIJO!B$12:M$470,12,0)</f>
        <v>M</v>
      </c>
    </row>
    <row r="461" spans="1:13" ht="15" customHeight="1" x14ac:dyDescent="0.25">
      <c r="A461" s="17">
        <v>450</v>
      </c>
      <c r="B461" s="1" t="s">
        <v>796</v>
      </c>
      <c r="C461" s="1" t="s">
        <v>1309</v>
      </c>
      <c r="D461" s="1" t="s">
        <v>212</v>
      </c>
      <c r="E461" s="28" t="str">
        <f>VLOOKUP(B461,[1]FIJO!$B$12:$E$469,4,0)</f>
        <v>ESTATUTO SIMPLIFICADO</v>
      </c>
      <c r="F461" s="48">
        <v>20000</v>
      </c>
      <c r="G461" s="48">
        <v>574</v>
      </c>
      <c r="H461" s="48">
        <v>608</v>
      </c>
      <c r="I461" s="48"/>
      <c r="J461" s="48">
        <v>25</v>
      </c>
      <c r="K461" s="48">
        <v>1207</v>
      </c>
      <c r="L461" s="48">
        <v>18793</v>
      </c>
      <c r="M461" s="60" t="str">
        <f>VLOOKUP(B461,[2]FIJO!B$12:M$470,12,0)</f>
        <v>M</v>
      </c>
    </row>
    <row r="462" spans="1:13" ht="15" customHeight="1" x14ac:dyDescent="0.25">
      <c r="A462" s="17">
        <v>451</v>
      </c>
      <c r="B462" s="1" t="s">
        <v>797</v>
      </c>
      <c r="C462" s="1" t="s">
        <v>1309</v>
      </c>
      <c r="D462" s="1" t="s">
        <v>212</v>
      </c>
      <c r="E462" s="28" t="str">
        <f>VLOOKUP(B462,[1]FIJO!$B$12:$E$469,4,0)</f>
        <v>ESTATUTO SIMPLIFICADO</v>
      </c>
      <c r="F462" s="48">
        <v>20000</v>
      </c>
      <c r="G462" s="48">
        <v>574</v>
      </c>
      <c r="H462" s="48">
        <v>608</v>
      </c>
      <c r="I462" s="48"/>
      <c r="J462" s="48">
        <v>25</v>
      </c>
      <c r="K462" s="48">
        <v>1207</v>
      </c>
      <c r="L462" s="48">
        <v>18793</v>
      </c>
      <c r="M462" s="60" t="str">
        <f>VLOOKUP(B462,[2]FIJO!B$12:M$470,12,0)</f>
        <v>M</v>
      </c>
    </row>
    <row r="463" spans="1:13" ht="15" customHeight="1" x14ac:dyDescent="0.25">
      <c r="A463" s="17">
        <v>452</v>
      </c>
      <c r="B463" s="1" t="s">
        <v>802</v>
      </c>
      <c r="C463" s="1" t="s">
        <v>1309</v>
      </c>
      <c r="D463" s="1" t="s">
        <v>212</v>
      </c>
      <c r="E463" s="28" t="str">
        <f>VLOOKUP(B463,[1]FIJO!$B$12:$E$469,4,0)</f>
        <v>ESTATUTO SIMPLIFICADO</v>
      </c>
      <c r="F463" s="48">
        <v>20000</v>
      </c>
      <c r="G463" s="48">
        <v>574</v>
      </c>
      <c r="H463" s="48">
        <v>608</v>
      </c>
      <c r="I463" s="48"/>
      <c r="J463" s="48">
        <v>25</v>
      </c>
      <c r="K463" s="48">
        <v>1207</v>
      </c>
      <c r="L463" s="48">
        <v>18793</v>
      </c>
      <c r="M463" s="60" t="str">
        <f>VLOOKUP(B463,[2]FIJO!B$12:M$470,12,0)</f>
        <v>F</v>
      </c>
    </row>
    <row r="464" spans="1:13" ht="15" customHeight="1" x14ac:dyDescent="0.25">
      <c r="A464" s="17">
        <v>453</v>
      </c>
      <c r="B464" s="1" t="s">
        <v>804</v>
      </c>
      <c r="C464" s="1" t="s">
        <v>1309</v>
      </c>
      <c r="D464" s="1" t="s">
        <v>212</v>
      </c>
      <c r="E464" s="28" t="str">
        <f>VLOOKUP(B464,[1]FIJO!$B$12:$E$469,4,0)</f>
        <v>ESTATUTO SIMPLIFICADO</v>
      </c>
      <c r="F464" s="48">
        <v>20000</v>
      </c>
      <c r="G464" s="48">
        <v>574</v>
      </c>
      <c r="H464" s="48">
        <v>608</v>
      </c>
      <c r="I464" s="48"/>
      <c r="J464" s="48">
        <v>25</v>
      </c>
      <c r="K464" s="48">
        <v>1207</v>
      </c>
      <c r="L464" s="48">
        <v>18793</v>
      </c>
      <c r="M464" s="60" t="str">
        <f>VLOOKUP(B464,[2]FIJO!B$12:M$470,12,0)</f>
        <v>F</v>
      </c>
    </row>
    <row r="465" spans="1:13" ht="15" customHeight="1" x14ac:dyDescent="0.25">
      <c r="A465" s="17">
        <v>454</v>
      </c>
      <c r="B465" s="1" t="s">
        <v>805</v>
      </c>
      <c r="C465" s="1" t="s">
        <v>1309</v>
      </c>
      <c r="D465" s="1" t="s">
        <v>212</v>
      </c>
      <c r="E465" s="28" t="str">
        <f>VLOOKUP(B465,[1]FIJO!$B$12:$E$469,4,0)</f>
        <v>ESTATUTO SIMPLIFICADO</v>
      </c>
      <c r="F465" s="48">
        <v>20000</v>
      </c>
      <c r="G465" s="48">
        <v>574</v>
      </c>
      <c r="H465" s="48">
        <v>608</v>
      </c>
      <c r="I465" s="48"/>
      <c r="J465" s="48">
        <v>25</v>
      </c>
      <c r="K465" s="48">
        <v>1207</v>
      </c>
      <c r="L465" s="48">
        <v>18793</v>
      </c>
      <c r="M465" s="60" t="str">
        <f>VLOOKUP(B465,[2]FIJO!B$12:M$470,12,0)</f>
        <v>M</v>
      </c>
    </row>
    <row r="466" spans="1:13" x14ac:dyDescent="0.25">
      <c r="A466" s="17">
        <v>455</v>
      </c>
      <c r="B466" s="1" t="s">
        <v>781</v>
      </c>
      <c r="C466" s="1" t="s">
        <v>1310</v>
      </c>
      <c r="D466" s="1" t="s">
        <v>212</v>
      </c>
      <c r="E466" s="28" t="str">
        <f>VLOOKUP(B466,[1]FIJO!$B$12:$E$469,4,0)</f>
        <v>ESTATUTO SIMPLIFICADO</v>
      </c>
      <c r="F466" s="48">
        <v>20000</v>
      </c>
      <c r="G466" s="48">
        <v>574</v>
      </c>
      <c r="H466" s="48">
        <v>608</v>
      </c>
      <c r="I466" s="48"/>
      <c r="J466" s="48">
        <v>25</v>
      </c>
      <c r="K466" s="48">
        <v>1207</v>
      </c>
      <c r="L466" s="48">
        <v>18793</v>
      </c>
      <c r="M466" s="60" t="str">
        <f>VLOOKUP(B466,[2]FIJO!B$12:M$470,12,0)</f>
        <v>M</v>
      </c>
    </row>
    <row r="467" spans="1:13" ht="15" customHeight="1" x14ac:dyDescent="0.25">
      <c r="A467" s="17">
        <v>456</v>
      </c>
      <c r="B467" s="1" t="s">
        <v>801</v>
      </c>
      <c r="C467" s="1" t="s">
        <v>1310</v>
      </c>
      <c r="D467" s="1" t="s">
        <v>212</v>
      </c>
      <c r="E467" s="28" t="str">
        <f>VLOOKUP(B467,[1]FIJO!$B$12:$E$469,4,0)</f>
        <v>ESTATUTO SIMPLIFICADO</v>
      </c>
      <c r="F467" s="48">
        <v>20000</v>
      </c>
      <c r="G467" s="48">
        <v>574</v>
      </c>
      <c r="H467" s="48">
        <v>608</v>
      </c>
      <c r="I467" s="48"/>
      <c r="J467" s="48">
        <v>25</v>
      </c>
      <c r="K467" s="48">
        <v>1207</v>
      </c>
      <c r="L467" s="48">
        <v>18793</v>
      </c>
      <c r="M467" s="60" t="str">
        <f>VLOOKUP(B467,[2]FIJO!B$12:M$470,12,0)</f>
        <v>M</v>
      </c>
    </row>
    <row r="468" spans="1:13" ht="16.5" customHeight="1" x14ac:dyDescent="0.25">
      <c r="A468" s="17">
        <v>457</v>
      </c>
      <c r="B468" s="1" t="s">
        <v>803</v>
      </c>
      <c r="C468" s="1" t="s">
        <v>1310</v>
      </c>
      <c r="D468" s="1" t="s">
        <v>212</v>
      </c>
      <c r="E468" s="28" t="str">
        <f>VLOOKUP(B468,[1]FIJO!$B$12:$E$469,4,0)</f>
        <v>ESTATUTO SIMPLIFICADO</v>
      </c>
      <c r="F468" s="48">
        <v>20000</v>
      </c>
      <c r="G468" s="48">
        <v>574</v>
      </c>
      <c r="H468" s="48">
        <v>608</v>
      </c>
      <c r="I468" s="48"/>
      <c r="J468" s="48">
        <v>25</v>
      </c>
      <c r="K468" s="48">
        <v>1207</v>
      </c>
      <c r="L468" s="48">
        <v>18793</v>
      </c>
      <c r="M468" s="60" t="str">
        <f>VLOOKUP(B468,[2]FIJO!B$12:M$470,12,0)</f>
        <v>M</v>
      </c>
    </row>
    <row r="469" spans="1:13" ht="15" customHeight="1" x14ac:dyDescent="0.25">
      <c r="A469" s="17">
        <v>458</v>
      </c>
      <c r="B469" s="1" t="s">
        <v>773</v>
      </c>
      <c r="C469" s="1" t="s">
        <v>1311</v>
      </c>
      <c r="D469" s="1" t="s">
        <v>212</v>
      </c>
      <c r="E469" s="28" t="str">
        <f>VLOOKUP(B469,[1]FIJO!$B$12:$E$469,4,0)</f>
        <v>ESTATUTO SIMPLIFICADO</v>
      </c>
      <c r="F469" s="48">
        <v>20000</v>
      </c>
      <c r="G469" s="48">
        <v>574</v>
      </c>
      <c r="H469" s="48">
        <v>608</v>
      </c>
      <c r="I469" s="48"/>
      <c r="J469" s="48">
        <v>25</v>
      </c>
      <c r="K469" s="48">
        <v>1207</v>
      </c>
      <c r="L469" s="48">
        <v>18793</v>
      </c>
      <c r="M469" s="60" t="str">
        <f>VLOOKUP(B469,[2]FIJO!B$12:M$470,12,0)</f>
        <v>M</v>
      </c>
    </row>
    <row r="470" spans="1:13" ht="15" customHeight="1" x14ac:dyDescent="0.25">
      <c r="A470" s="17">
        <v>459</v>
      </c>
      <c r="B470" s="1" t="s">
        <v>774</v>
      </c>
      <c r="C470" s="1" t="s">
        <v>1311</v>
      </c>
      <c r="D470" s="1" t="s">
        <v>212</v>
      </c>
      <c r="E470" s="28" t="str">
        <f>VLOOKUP(B470,[1]FIJO!$B$12:$E$469,4,0)</f>
        <v>ESTATUTO SIMPLIFICADO</v>
      </c>
      <c r="F470" s="48">
        <v>20000</v>
      </c>
      <c r="G470" s="48">
        <v>574</v>
      </c>
      <c r="H470" s="48">
        <v>608</v>
      </c>
      <c r="I470" s="48"/>
      <c r="J470" s="48">
        <v>25</v>
      </c>
      <c r="K470" s="48">
        <v>1207</v>
      </c>
      <c r="L470" s="48">
        <v>18793</v>
      </c>
      <c r="M470" s="60" t="str">
        <f>VLOOKUP(B470,[2]FIJO!B$12:M$470,12,0)</f>
        <v>F</v>
      </c>
    </row>
    <row r="471" spans="1:13" x14ac:dyDescent="0.25">
      <c r="A471" s="17">
        <v>460</v>
      </c>
      <c r="B471" s="1" t="s">
        <v>776</v>
      </c>
      <c r="C471" s="1" t="s">
        <v>1311</v>
      </c>
      <c r="D471" s="1" t="s">
        <v>212</v>
      </c>
      <c r="E471" s="28" t="str">
        <f>VLOOKUP(B471,[1]FIJO!$B$12:$E$469,4,0)</f>
        <v>ESTATUTO SIMPLIFICADO</v>
      </c>
      <c r="F471" s="48">
        <v>20000</v>
      </c>
      <c r="G471" s="48">
        <v>574</v>
      </c>
      <c r="H471" s="48">
        <v>608</v>
      </c>
      <c r="I471" s="48"/>
      <c r="J471" s="48">
        <v>25</v>
      </c>
      <c r="K471" s="48">
        <v>1207</v>
      </c>
      <c r="L471" s="48">
        <v>18793</v>
      </c>
      <c r="M471" s="60" t="str">
        <f>VLOOKUP(B471,[2]FIJO!B$12:M$470,12,0)</f>
        <v>M</v>
      </c>
    </row>
    <row r="472" spans="1:13" x14ac:dyDescent="0.25">
      <c r="A472" s="17">
        <v>461</v>
      </c>
      <c r="B472" s="1" t="s">
        <v>777</v>
      </c>
      <c r="C472" s="1" t="s">
        <v>2</v>
      </c>
      <c r="D472" s="1" t="s">
        <v>212</v>
      </c>
      <c r="E472" s="28" t="str">
        <f>VLOOKUP(B472,[1]FIJO!$B$12:$E$469,4,0)</f>
        <v>ESTATUTO SIMPLIFICADO</v>
      </c>
      <c r="F472" s="48">
        <v>30000</v>
      </c>
      <c r="G472" s="48">
        <v>861</v>
      </c>
      <c r="H472" s="48">
        <v>912</v>
      </c>
      <c r="I472" s="48"/>
      <c r="J472" s="48">
        <v>25</v>
      </c>
      <c r="K472" s="48">
        <v>1798</v>
      </c>
      <c r="L472" s="48">
        <v>28202</v>
      </c>
      <c r="M472" s="60" t="str">
        <f>VLOOKUP(B472,[2]FIJO!B$12:M$470,12,0)</f>
        <v>M</v>
      </c>
    </row>
    <row r="473" spans="1:13" x14ac:dyDescent="0.25">
      <c r="A473" s="17">
        <v>462</v>
      </c>
      <c r="B473" s="1" t="s">
        <v>779</v>
      </c>
      <c r="C473" s="1" t="s">
        <v>1312</v>
      </c>
      <c r="D473" s="1" t="s">
        <v>212</v>
      </c>
      <c r="E473" s="28" t="str">
        <f>VLOOKUP(B473,[1]FIJO!$B$12:$E$469,4,0)</f>
        <v>ESTATUTO SIMPLIFICADO</v>
      </c>
      <c r="F473" s="48">
        <v>20000</v>
      </c>
      <c r="G473" s="48">
        <v>574</v>
      </c>
      <c r="H473" s="48">
        <v>608</v>
      </c>
      <c r="I473" s="48"/>
      <c r="J473" s="48">
        <v>25</v>
      </c>
      <c r="K473" s="48">
        <v>1207</v>
      </c>
      <c r="L473" s="48">
        <v>18793</v>
      </c>
      <c r="M473" s="60" t="str">
        <f>VLOOKUP(B473,[2]FIJO!B$12:M$470,12,0)</f>
        <v>M</v>
      </c>
    </row>
    <row r="474" spans="1:13" x14ac:dyDescent="0.25">
      <c r="A474" s="17">
        <v>463</v>
      </c>
      <c r="B474" s="1" t="s">
        <v>780</v>
      </c>
      <c r="C474" s="1" t="s">
        <v>1311</v>
      </c>
      <c r="D474" s="1" t="s">
        <v>212</v>
      </c>
      <c r="E474" s="28" t="str">
        <f>VLOOKUP(B474,[1]FIJO!$B$12:$E$469,4,0)</f>
        <v>ESTATUTO SIMPLIFICADO</v>
      </c>
      <c r="F474" s="48">
        <v>20000</v>
      </c>
      <c r="G474" s="48">
        <v>574</v>
      </c>
      <c r="H474" s="48">
        <v>608</v>
      </c>
      <c r="I474" s="48"/>
      <c r="J474" s="48">
        <v>25</v>
      </c>
      <c r="K474" s="48">
        <v>1207</v>
      </c>
      <c r="L474" s="48">
        <v>18793</v>
      </c>
      <c r="M474" s="60" t="str">
        <f>VLOOKUP(B474,[2]FIJO!B$12:M$470,12,0)</f>
        <v>M</v>
      </c>
    </row>
    <row r="475" spans="1:13" x14ac:dyDescent="0.25">
      <c r="A475" s="17">
        <v>464</v>
      </c>
      <c r="B475" s="1" t="s">
        <v>782</v>
      </c>
      <c r="C475" s="1" t="s">
        <v>1312</v>
      </c>
      <c r="D475" s="1" t="s">
        <v>212</v>
      </c>
      <c r="E475" s="28" t="str">
        <f>VLOOKUP(B475,[1]FIJO!$B$12:$E$469,4,0)</f>
        <v>ESTATUTO SIMPLIFICADO</v>
      </c>
      <c r="F475" s="48">
        <v>20000</v>
      </c>
      <c r="G475" s="48">
        <v>574</v>
      </c>
      <c r="H475" s="48">
        <v>608</v>
      </c>
      <c r="I475" s="48"/>
      <c r="J475" s="48">
        <v>25</v>
      </c>
      <c r="K475" s="48">
        <v>1207</v>
      </c>
      <c r="L475" s="48">
        <v>18793</v>
      </c>
      <c r="M475" s="60" t="str">
        <f>VLOOKUP(B475,[2]FIJO!B$12:M$470,12,0)</f>
        <v>M</v>
      </c>
    </row>
    <row r="476" spans="1:13" x14ac:dyDescent="0.25">
      <c r="A476" s="17">
        <v>465</v>
      </c>
      <c r="B476" s="1" t="s">
        <v>783</v>
      </c>
      <c r="C476" s="1" t="s">
        <v>1312</v>
      </c>
      <c r="D476" s="1" t="s">
        <v>212</v>
      </c>
      <c r="E476" s="28" t="str">
        <f>VLOOKUP(B476,[1]FIJO!$B$12:$E$469,4,0)</f>
        <v>ESTATUTO SIMPLIFICADO</v>
      </c>
      <c r="F476" s="48">
        <v>20000</v>
      </c>
      <c r="G476" s="48">
        <v>574</v>
      </c>
      <c r="H476" s="48">
        <v>608</v>
      </c>
      <c r="I476" s="48"/>
      <c r="J476" s="48">
        <v>25</v>
      </c>
      <c r="K476" s="48">
        <v>1207</v>
      </c>
      <c r="L476" s="48">
        <v>18793</v>
      </c>
      <c r="M476" s="60" t="str">
        <f>VLOOKUP(B476,[2]FIJO!B$12:M$470,12,0)</f>
        <v>M</v>
      </c>
    </row>
    <row r="477" spans="1:13" x14ac:dyDescent="0.25">
      <c r="A477" s="17">
        <v>466</v>
      </c>
      <c r="B477" s="1" t="s">
        <v>784</v>
      </c>
      <c r="C477" s="1" t="s">
        <v>1312</v>
      </c>
      <c r="D477" s="1" t="s">
        <v>212</v>
      </c>
      <c r="E477" s="28" t="str">
        <f>VLOOKUP(B477,[1]FIJO!$B$12:$E$469,4,0)</f>
        <v>ESTATUTO SIMPLIFICADO</v>
      </c>
      <c r="F477" s="48">
        <v>20000</v>
      </c>
      <c r="G477" s="48">
        <v>574</v>
      </c>
      <c r="H477" s="48">
        <v>608</v>
      </c>
      <c r="I477" s="48"/>
      <c r="J477" s="48">
        <v>25</v>
      </c>
      <c r="K477" s="48">
        <v>1207</v>
      </c>
      <c r="L477" s="48">
        <v>18793</v>
      </c>
      <c r="M477" s="60" t="str">
        <f>VLOOKUP(B477,[2]FIJO!B$12:M$470,12,0)</f>
        <v>M</v>
      </c>
    </row>
    <row r="478" spans="1:13" x14ac:dyDescent="0.25">
      <c r="A478" s="17">
        <v>467</v>
      </c>
      <c r="B478" s="1" t="s">
        <v>785</v>
      </c>
      <c r="C478" s="1" t="s">
        <v>1312</v>
      </c>
      <c r="D478" s="1" t="s">
        <v>212</v>
      </c>
      <c r="E478" s="28" t="str">
        <f>VLOOKUP(B478,[1]FIJO!$B$12:$E$469,4,0)</f>
        <v>ESTATUTO SIMPLIFICADO</v>
      </c>
      <c r="F478" s="48">
        <v>20000</v>
      </c>
      <c r="G478" s="48">
        <v>574</v>
      </c>
      <c r="H478" s="48">
        <v>608</v>
      </c>
      <c r="I478" s="48"/>
      <c r="J478" s="48">
        <v>25</v>
      </c>
      <c r="K478" s="48">
        <v>1207</v>
      </c>
      <c r="L478" s="48">
        <v>18793</v>
      </c>
      <c r="M478" s="60" t="str">
        <f>VLOOKUP(B478,[2]FIJO!B$12:M$470,12,0)</f>
        <v>M</v>
      </c>
    </row>
    <row r="479" spans="1:13" x14ac:dyDescent="0.25">
      <c r="A479" s="17">
        <v>468</v>
      </c>
      <c r="B479" s="1" t="s">
        <v>788</v>
      </c>
      <c r="C479" s="1" t="s">
        <v>1311</v>
      </c>
      <c r="D479" s="1" t="s">
        <v>212</v>
      </c>
      <c r="E479" s="28" t="str">
        <f>VLOOKUP(B479,[1]FIJO!$B$12:$E$469,4,0)</f>
        <v>ESTATUTO SIMPLIFICADO</v>
      </c>
      <c r="F479" s="48">
        <v>20000</v>
      </c>
      <c r="G479" s="48">
        <v>574</v>
      </c>
      <c r="H479" s="48">
        <v>608</v>
      </c>
      <c r="I479" s="48"/>
      <c r="J479" s="48">
        <v>25</v>
      </c>
      <c r="K479" s="48">
        <v>1207</v>
      </c>
      <c r="L479" s="48">
        <v>18793</v>
      </c>
      <c r="M479" s="60" t="str">
        <f>VLOOKUP(B479,[2]FIJO!B$12:M$470,12,0)</f>
        <v>M</v>
      </c>
    </row>
    <row r="480" spans="1:13" x14ac:dyDescent="0.25">
      <c r="A480" s="17">
        <v>469</v>
      </c>
      <c r="B480" s="1" t="s">
        <v>789</v>
      </c>
      <c r="C480" s="1" t="s">
        <v>1311</v>
      </c>
      <c r="D480" s="1" t="s">
        <v>212</v>
      </c>
      <c r="E480" s="28" t="str">
        <f>VLOOKUP(B480,[1]FIJO!$B$12:$E$469,4,0)</f>
        <v>ESTATUTO SIMPLIFICADO</v>
      </c>
      <c r="F480" s="48">
        <v>20000</v>
      </c>
      <c r="G480" s="48">
        <v>574</v>
      </c>
      <c r="H480" s="48">
        <v>608</v>
      </c>
      <c r="I480" s="48"/>
      <c r="J480" s="48">
        <v>25</v>
      </c>
      <c r="K480" s="48">
        <v>1207</v>
      </c>
      <c r="L480" s="48">
        <v>18793</v>
      </c>
      <c r="M480" s="60" t="str">
        <f>VLOOKUP(B480,[2]FIJO!B$12:M$470,12,0)</f>
        <v>M</v>
      </c>
    </row>
    <row r="481" spans="1:13" x14ac:dyDescent="0.25">
      <c r="A481" s="17">
        <v>470</v>
      </c>
      <c r="B481" s="1" t="s">
        <v>790</v>
      </c>
      <c r="C481" s="1" t="s">
        <v>1311</v>
      </c>
      <c r="D481" s="1" t="s">
        <v>212</v>
      </c>
      <c r="E481" s="28" t="str">
        <f>VLOOKUP(B481,[1]FIJO!$B$12:$E$469,4,0)</f>
        <v>ESTATUTO SIMPLIFICADO</v>
      </c>
      <c r="F481" s="48">
        <v>20000</v>
      </c>
      <c r="G481" s="48">
        <v>574</v>
      </c>
      <c r="H481" s="48">
        <v>608</v>
      </c>
      <c r="I481" s="48"/>
      <c r="J481" s="48">
        <v>25</v>
      </c>
      <c r="K481" s="48">
        <v>1207</v>
      </c>
      <c r="L481" s="48">
        <v>18793</v>
      </c>
      <c r="M481" s="60" t="str">
        <f>VLOOKUP(B481,[2]FIJO!B$12:M$470,12,0)</f>
        <v>M</v>
      </c>
    </row>
    <row r="482" spans="1:13" x14ac:dyDescent="0.25">
      <c r="A482" s="17">
        <v>471</v>
      </c>
      <c r="B482" s="1" t="s">
        <v>791</v>
      </c>
      <c r="C482" s="1" t="s">
        <v>1311</v>
      </c>
      <c r="D482" s="1" t="s">
        <v>212</v>
      </c>
      <c r="E482" s="28" t="str">
        <f>VLOOKUP(B482,[1]FIJO!$B$12:$E$469,4,0)</f>
        <v>ESTATUTO SIMPLIFICADO</v>
      </c>
      <c r="F482" s="48">
        <v>20000</v>
      </c>
      <c r="G482" s="48">
        <v>574</v>
      </c>
      <c r="H482" s="48">
        <v>608</v>
      </c>
      <c r="I482" s="48"/>
      <c r="J482" s="48">
        <v>25</v>
      </c>
      <c r="K482" s="48">
        <v>1207</v>
      </c>
      <c r="L482" s="48">
        <v>18793</v>
      </c>
      <c r="M482" s="60" t="str">
        <f>VLOOKUP(B482,[2]FIJO!B$12:M$470,12,0)</f>
        <v>M</v>
      </c>
    </row>
    <row r="483" spans="1:13" x14ac:dyDescent="0.25">
      <c r="A483" s="17">
        <v>472</v>
      </c>
      <c r="B483" s="1" t="s">
        <v>792</v>
      </c>
      <c r="C483" s="1" t="s">
        <v>1311</v>
      </c>
      <c r="D483" s="1" t="s">
        <v>212</v>
      </c>
      <c r="E483" s="28" t="str">
        <f>VLOOKUP(B483,[1]FIJO!$B$12:$E$469,4,0)</f>
        <v>ESTATUTO SIMPLIFICADO</v>
      </c>
      <c r="F483" s="48">
        <v>20000</v>
      </c>
      <c r="G483" s="48">
        <v>574</v>
      </c>
      <c r="H483" s="48">
        <v>608</v>
      </c>
      <c r="I483" s="48"/>
      <c r="J483" s="48">
        <v>25</v>
      </c>
      <c r="K483" s="48">
        <v>1207</v>
      </c>
      <c r="L483" s="48">
        <v>18793</v>
      </c>
      <c r="M483" s="60" t="str">
        <f>VLOOKUP(B483,[2]FIJO!B$12:M$470,12,0)</f>
        <v>F</v>
      </c>
    </row>
    <row r="484" spans="1:13" x14ac:dyDescent="0.25">
      <c r="A484" s="17">
        <v>473</v>
      </c>
      <c r="B484" s="1" t="s">
        <v>793</v>
      </c>
      <c r="C484" s="1" t="s">
        <v>1311</v>
      </c>
      <c r="D484" s="1" t="s">
        <v>212</v>
      </c>
      <c r="E484" s="28" t="str">
        <f>VLOOKUP(B484,[1]FIJO!$B$12:$E$469,4,0)</f>
        <v>ESTATUTO SIMPLIFICADO</v>
      </c>
      <c r="F484" s="48">
        <v>20000</v>
      </c>
      <c r="G484" s="48">
        <v>574</v>
      </c>
      <c r="H484" s="48">
        <v>608</v>
      </c>
      <c r="I484" s="48"/>
      <c r="J484" s="48">
        <v>25</v>
      </c>
      <c r="K484" s="48">
        <v>1207</v>
      </c>
      <c r="L484" s="48">
        <v>18793</v>
      </c>
      <c r="M484" s="60" t="str">
        <f>VLOOKUP(B484,[2]FIJO!B$12:M$470,12,0)</f>
        <v>M</v>
      </c>
    </row>
    <row r="485" spans="1:13" x14ac:dyDescent="0.25">
      <c r="A485" s="17">
        <v>474</v>
      </c>
      <c r="B485" s="1" t="s">
        <v>795</v>
      </c>
      <c r="C485" s="1" t="s">
        <v>1311</v>
      </c>
      <c r="D485" s="1" t="s">
        <v>212</v>
      </c>
      <c r="E485" s="28" t="str">
        <f>VLOOKUP(B485,[1]FIJO!$B$12:$E$469,4,0)</f>
        <v>ESTATUTO SIMPLIFICADO</v>
      </c>
      <c r="F485" s="48">
        <v>20000</v>
      </c>
      <c r="G485" s="48">
        <v>574</v>
      </c>
      <c r="H485" s="48">
        <v>608</v>
      </c>
      <c r="I485" s="48"/>
      <c r="J485" s="48">
        <v>1602.45</v>
      </c>
      <c r="K485" s="48">
        <v>2784.45</v>
      </c>
      <c r="L485" s="48">
        <v>17215.55</v>
      </c>
      <c r="M485" s="60" t="str">
        <f>VLOOKUP(B485,[2]FIJO!B$12:M$470,12,0)</f>
        <v>M</v>
      </c>
    </row>
    <row r="486" spans="1:13" x14ac:dyDescent="0.25">
      <c r="A486" s="17">
        <v>475</v>
      </c>
      <c r="B486" s="1" t="s">
        <v>798</v>
      </c>
      <c r="C486" s="1" t="s">
        <v>1312</v>
      </c>
      <c r="D486" s="1" t="s">
        <v>212</v>
      </c>
      <c r="E486" s="28" t="str">
        <f>VLOOKUP(B486,[1]FIJO!$B$12:$E$469,4,0)</f>
        <v>ESTATUTO SIMPLIFICADO</v>
      </c>
      <c r="F486" s="48">
        <v>20000</v>
      </c>
      <c r="G486" s="48">
        <v>574</v>
      </c>
      <c r="H486" s="48">
        <v>608</v>
      </c>
      <c r="I486" s="48"/>
      <c r="J486" s="48">
        <v>25</v>
      </c>
      <c r="K486" s="48">
        <v>1207</v>
      </c>
      <c r="L486" s="48">
        <v>18793</v>
      </c>
      <c r="M486" s="60" t="str">
        <f>VLOOKUP(B486,[2]FIJO!B$12:M$470,12,0)</f>
        <v>M</v>
      </c>
    </row>
    <row r="487" spans="1:13" x14ac:dyDescent="0.25">
      <c r="A487" s="17">
        <v>476</v>
      </c>
      <c r="B487" s="1" t="s">
        <v>799</v>
      </c>
      <c r="C487" s="1" t="s">
        <v>1311</v>
      </c>
      <c r="D487" s="1" t="s">
        <v>212</v>
      </c>
      <c r="E487" s="28" t="str">
        <f>VLOOKUP(B487,[1]FIJO!$B$12:$E$469,4,0)</f>
        <v>ESTATUTO SIMPLIFICADO</v>
      </c>
      <c r="F487" s="48">
        <v>20000</v>
      </c>
      <c r="G487" s="48">
        <v>574</v>
      </c>
      <c r="H487" s="48">
        <v>608</v>
      </c>
      <c r="I487" s="48"/>
      <c r="J487" s="48">
        <v>25</v>
      </c>
      <c r="K487" s="48">
        <v>1207</v>
      </c>
      <c r="L487" s="48">
        <v>18793</v>
      </c>
      <c r="M487" s="60" t="str">
        <f>VLOOKUP(B487,[2]FIJO!B$12:M$470,12,0)</f>
        <v>M</v>
      </c>
    </row>
    <row r="488" spans="1:13" x14ac:dyDescent="0.25">
      <c r="A488" s="17">
        <v>477</v>
      </c>
      <c r="B488" s="1" t="s">
        <v>800</v>
      </c>
      <c r="C488" s="1" t="s">
        <v>1311</v>
      </c>
      <c r="D488" s="1" t="s">
        <v>212</v>
      </c>
      <c r="E488" s="28" t="str">
        <f>VLOOKUP(B488,[1]FIJO!$B$12:$E$469,4,0)</f>
        <v>ESTATUTO SIMPLIFICADO</v>
      </c>
      <c r="F488" s="48">
        <v>20000</v>
      </c>
      <c r="G488" s="48">
        <v>574</v>
      </c>
      <c r="H488" s="48">
        <v>608</v>
      </c>
      <c r="I488" s="48"/>
      <c r="J488" s="48">
        <v>25</v>
      </c>
      <c r="K488" s="48">
        <v>1207</v>
      </c>
      <c r="L488" s="48">
        <v>18793</v>
      </c>
      <c r="M488" s="60" t="str">
        <f>VLOOKUP(B488,[2]FIJO!B$12:M$470,12,0)</f>
        <v>F</v>
      </c>
    </row>
    <row r="489" spans="1:13" x14ac:dyDescent="0.25">
      <c r="B489" s="18"/>
      <c r="C489" s="18"/>
      <c r="D489" s="18"/>
      <c r="E489" s="39" t="s">
        <v>850</v>
      </c>
      <c r="F489" s="40">
        <f t="shared" ref="F489:L489" si="0">SUM(F12:F488)</f>
        <v>24776000.009999998</v>
      </c>
      <c r="G489" s="40">
        <f t="shared" si="0"/>
        <v>711071.20000000182</v>
      </c>
      <c r="H489" s="40">
        <f t="shared" si="0"/>
        <v>730946.1399999999</v>
      </c>
      <c r="I489" s="40">
        <f t="shared" si="0"/>
        <v>1657562.9299999941</v>
      </c>
      <c r="J489" s="40">
        <f t="shared" si="0"/>
        <v>1605710.9799999986</v>
      </c>
      <c r="K489" s="40">
        <f t="shared" si="0"/>
        <v>4705291.2400000067</v>
      </c>
      <c r="L489" s="40">
        <f t="shared" si="0"/>
        <v>20070708.760000017</v>
      </c>
      <c r="M489" s="59"/>
    </row>
    <row r="493" spans="1:13" x14ac:dyDescent="0.25">
      <c r="B493" s="42" t="s">
        <v>1325</v>
      </c>
      <c r="C493" s="42" t="s">
        <v>1326</v>
      </c>
      <c r="D493" s="42" t="s">
        <v>1327</v>
      </c>
      <c r="F493" s="7"/>
      <c r="G493" s="7"/>
      <c r="H493" s="7"/>
      <c r="I493" s="8"/>
    </row>
    <row r="494" spans="1:13" x14ac:dyDescent="0.25">
      <c r="B494" s="43"/>
      <c r="C494" s="43"/>
      <c r="D494" s="43"/>
    </row>
    <row r="495" spans="1:13" x14ac:dyDescent="0.25">
      <c r="B495" s="43"/>
      <c r="C495" s="43"/>
      <c r="D495" s="43"/>
      <c r="E495" s="24"/>
    </row>
    <row r="496" spans="1:13" x14ac:dyDescent="0.25">
      <c r="B496" s="43"/>
      <c r="C496" s="43"/>
      <c r="D496" s="43"/>
    </row>
    <row r="497" spans="2:13" x14ac:dyDescent="0.25">
      <c r="B497" s="43"/>
      <c r="C497" s="43"/>
      <c r="D497" s="43"/>
    </row>
    <row r="498" spans="2:13" ht="15.75" thickBot="1" x14ac:dyDescent="0.3">
      <c r="B498" s="63"/>
      <c r="C498" s="64"/>
      <c r="D498" s="64"/>
    </row>
    <row r="499" spans="2:13" x14ac:dyDescent="0.25">
      <c r="B499" s="42" t="s">
        <v>1328</v>
      </c>
      <c r="C499" s="42" t="s">
        <v>1334</v>
      </c>
      <c r="D499" s="42" t="s">
        <v>1335</v>
      </c>
      <c r="J499" s="2"/>
      <c r="K499"/>
      <c r="L499"/>
      <c r="M499"/>
    </row>
    <row r="500" spans="2:13" x14ac:dyDescent="0.25">
      <c r="B500" s="44" t="s">
        <v>1329</v>
      </c>
      <c r="C500" s="44" t="s">
        <v>1330</v>
      </c>
      <c r="D500" s="44" t="s">
        <v>1331</v>
      </c>
      <c r="J500" s="2"/>
      <c r="K500"/>
      <c r="L500"/>
      <c r="M500"/>
    </row>
  </sheetData>
  <mergeCells count="10">
    <mergeCell ref="A4:M4"/>
    <mergeCell ref="A5:M5"/>
    <mergeCell ref="A6:M6"/>
    <mergeCell ref="A7:M7"/>
    <mergeCell ref="A10:A11"/>
    <mergeCell ref="B10:B11"/>
    <mergeCell ref="D10:D11"/>
    <mergeCell ref="E10:E11"/>
    <mergeCell ref="F10:M10"/>
    <mergeCell ref="C10:C11"/>
  </mergeCells>
  <conditionalFormatting sqref="B493:B500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scale="4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2:M399"/>
  <sheetViews>
    <sheetView showGridLines="0" zoomScaleNormal="100" workbookViewId="0">
      <selection activeCell="C15" sqref="C15"/>
    </sheetView>
  </sheetViews>
  <sheetFormatPr baseColWidth="10" defaultColWidth="11.42578125" defaultRowHeight="15" x14ac:dyDescent="0.25"/>
  <cols>
    <col min="1" max="1" width="4.140625" style="2" bestFit="1" customWidth="1"/>
    <col min="2" max="2" width="42" bestFit="1" customWidth="1"/>
    <col min="3" max="3" width="35.28515625" bestFit="1" customWidth="1"/>
    <col min="4" max="4" width="47.42578125" bestFit="1" customWidth="1"/>
    <col min="5" max="5" width="20.42578125" customWidth="1"/>
    <col min="6" max="6" width="15.5703125" style="3" bestFit="1" customWidth="1"/>
    <col min="7" max="8" width="10.140625" style="3" bestFit="1" customWidth="1"/>
    <col min="9" max="9" width="11.7109375" style="14" bestFit="1" customWidth="1"/>
    <col min="10" max="10" width="12.42578125" style="3" bestFit="1" customWidth="1"/>
    <col min="11" max="11" width="17.85546875" style="3" bestFit="1" customWidth="1"/>
    <col min="12" max="12" width="14.28515625" style="3" bestFit="1" customWidth="1"/>
    <col min="13" max="13" width="8.42578125" style="2" bestFit="1" customWidth="1"/>
  </cols>
  <sheetData>
    <row r="2" spans="1:13" x14ac:dyDescent="0.25">
      <c r="A2" s="66" t="s">
        <v>706</v>
      </c>
      <c r="B2" s="66"/>
      <c r="C2" s="66"/>
      <c r="D2" s="66"/>
      <c r="E2" s="66"/>
      <c r="F2" s="66"/>
      <c r="G2" s="66"/>
      <c r="H2" s="66"/>
      <c r="I2" s="67"/>
      <c r="J2" s="66"/>
      <c r="K2" s="66"/>
      <c r="L2" s="66"/>
      <c r="M2" s="66"/>
    </row>
    <row r="3" spans="1:13" x14ac:dyDescent="0.25">
      <c r="A3" s="66" t="s">
        <v>707</v>
      </c>
      <c r="B3" s="66"/>
      <c r="C3" s="66"/>
      <c r="D3" s="66"/>
      <c r="E3" s="66"/>
      <c r="F3" s="66"/>
      <c r="G3" s="66"/>
      <c r="H3" s="66"/>
      <c r="I3" s="67"/>
      <c r="J3" s="66"/>
      <c r="K3" s="66"/>
      <c r="L3" s="66"/>
      <c r="M3" s="66"/>
    </row>
    <row r="4" spans="1:13" x14ac:dyDescent="0.25">
      <c r="A4" s="68" t="s">
        <v>1314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x14ac:dyDescent="0.25">
      <c r="A5" s="66" t="s">
        <v>20</v>
      </c>
      <c r="B5" s="66"/>
      <c r="C5" s="66"/>
      <c r="D5" s="66"/>
      <c r="E5" s="66"/>
      <c r="F5" s="66"/>
      <c r="G5" s="66"/>
      <c r="H5" s="66"/>
      <c r="I5" s="67"/>
      <c r="J5" s="66"/>
      <c r="K5" s="66"/>
      <c r="L5" s="66"/>
      <c r="M5" s="66"/>
    </row>
    <row r="6" spans="1:13" ht="15.75" thickBot="1" x14ac:dyDescent="0.3">
      <c r="A6" s="9"/>
      <c r="B6" s="9"/>
      <c r="C6" s="9"/>
      <c r="D6" s="9"/>
      <c r="E6" s="9"/>
      <c r="F6" s="9"/>
      <c r="G6" s="9"/>
      <c r="H6" s="9"/>
      <c r="I6" s="15"/>
      <c r="J6" s="9"/>
      <c r="K6" s="9"/>
      <c r="L6" s="9"/>
      <c r="M6" s="9"/>
    </row>
    <row r="7" spans="1:13" ht="15" customHeight="1" thickBot="1" x14ac:dyDescent="0.3">
      <c r="A7" s="77" t="s">
        <v>709</v>
      </c>
      <c r="B7" s="75" t="s">
        <v>16</v>
      </c>
      <c r="C7" s="75" t="s">
        <v>15</v>
      </c>
      <c r="D7" s="75" t="s">
        <v>710</v>
      </c>
      <c r="E7" s="73" t="s">
        <v>680</v>
      </c>
      <c r="F7" s="69" t="s">
        <v>14</v>
      </c>
      <c r="G7" s="70"/>
      <c r="H7" s="70"/>
      <c r="I7" s="71"/>
      <c r="J7" s="70"/>
      <c r="K7" s="70"/>
      <c r="L7" s="70"/>
      <c r="M7" s="72"/>
    </row>
    <row r="8" spans="1:13" s="2" customFormat="1" ht="15" customHeight="1" thickBot="1" x14ac:dyDescent="0.3">
      <c r="A8" s="78"/>
      <c r="B8" s="76"/>
      <c r="C8" s="76"/>
      <c r="D8" s="76"/>
      <c r="E8" s="74"/>
      <c r="F8" s="46" t="s">
        <v>379</v>
      </c>
      <c r="G8" s="46" t="s">
        <v>1</v>
      </c>
      <c r="H8" s="46" t="s">
        <v>374</v>
      </c>
      <c r="I8" s="47" t="s">
        <v>375</v>
      </c>
      <c r="J8" s="35" t="s">
        <v>377</v>
      </c>
      <c r="K8" s="35" t="s">
        <v>382</v>
      </c>
      <c r="L8" s="35" t="s">
        <v>378</v>
      </c>
      <c r="M8" s="25" t="s">
        <v>373</v>
      </c>
    </row>
    <row r="9" spans="1:13" x14ac:dyDescent="0.25">
      <c r="A9" s="12">
        <v>1</v>
      </c>
      <c r="B9" s="1" t="s">
        <v>254</v>
      </c>
      <c r="C9" s="1" t="s">
        <v>255</v>
      </c>
      <c r="D9" s="1" t="s">
        <v>200</v>
      </c>
      <c r="E9" s="1" t="s">
        <v>954</v>
      </c>
      <c r="F9" s="48">
        <v>200000</v>
      </c>
      <c r="G9" s="48">
        <v>5740</v>
      </c>
      <c r="H9" s="48">
        <v>5685.41</v>
      </c>
      <c r="I9" s="48">
        <v>35726.519999999997</v>
      </c>
      <c r="J9" s="48">
        <v>25</v>
      </c>
      <c r="K9" s="48">
        <v>47176.929999999993</v>
      </c>
      <c r="L9" s="48">
        <v>152823.07</v>
      </c>
      <c r="M9" s="45" t="s">
        <v>381</v>
      </c>
    </row>
    <row r="10" spans="1:13" x14ac:dyDescent="0.25">
      <c r="A10" s="12">
        <v>2</v>
      </c>
      <c r="B10" s="1" t="s">
        <v>265</v>
      </c>
      <c r="C10" s="1" t="s">
        <v>8</v>
      </c>
      <c r="D10" s="1" t="s">
        <v>236</v>
      </c>
      <c r="E10" s="1" t="s">
        <v>954</v>
      </c>
      <c r="F10" s="48">
        <v>200000</v>
      </c>
      <c r="G10" s="48">
        <v>5740</v>
      </c>
      <c r="H10" s="48">
        <v>5685.41</v>
      </c>
      <c r="I10" s="48">
        <v>35726.519999999997</v>
      </c>
      <c r="J10" s="48">
        <v>25</v>
      </c>
      <c r="K10" s="48">
        <v>47176.929999999993</v>
      </c>
      <c r="L10" s="48">
        <v>152823.07</v>
      </c>
      <c r="M10" s="45" t="s">
        <v>381</v>
      </c>
    </row>
    <row r="11" spans="1:13" x14ac:dyDescent="0.25">
      <c r="A11" s="12">
        <v>3</v>
      </c>
      <c r="B11" s="1" t="s">
        <v>266</v>
      </c>
      <c r="C11" s="1" t="s">
        <v>8</v>
      </c>
      <c r="D11" s="1" t="s">
        <v>236</v>
      </c>
      <c r="E11" s="1" t="s">
        <v>954</v>
      </c>
      <c r="F11" s="48">
        <v>200000</v>
      </c>
      <c r="G11" s="48">
        <v>5740</v>
      </c>
      <c r="H11" s="48">
        <v>5685.41</v>
      </c>
      <c r="I11" s="48">
        <v>35726.519999999997</v>
      </c>
      <c r="J11" s="48">
        <v>25</v>
      </c>
      <c r="K11" s="48">
        <v>47176.929999999993</v>
      </c>
      <c r="L11" s="48">
        <v>152823.07</v>
      </c>
      <c r="M11" s="45" t="s">
        <v>380</v>
      </c>
    </row>
    <row r="12" spans="1:13" x14ac:dyDescent="0.25">
      <c r="A12" s="12">
        <v>4</v>
      </c>
      <c r="B12" s="1" t="s">
        <v>990</v>
      </c>
      <c r="C12" s="1" t="s">
        <v>1015</v>
      </c>
      <c r="D12" s="1" t="s">
        <v>1347</v>
      </c>
      <c r="E12" s="1" t="s">
        <v>954</v>
      </c>
      <c r="F12" s="48">
        <v>200000</v>
      </c>
      <c r="G12" s="48">
        <v>5740</v>
      </c>
      <c r="H12" s="48">
        <v>5685.41</v>
      </c>
      <c r="I12" s="48">
        <v>35726.519999999997</v>
      </c>
      <c r="J12" s="48">
        <v>25</v>
      </c>
      <c r="K12" s="48">
        <v>47176.929999999993</v>
      </c>
      <c r="L12" s="48">
        <v>152823.07</v>
      </c>
      <c r="M12" s="45" t="s">
        <v>380</v>
      </c>
    </row>
    <row r="13" spans="1:13" x14ac:dyDescent="0.25">
      <c r="A13" s="12">
        <v>5</v>
      </c>
      <c r="B13" s="1" t="s">
        <v>286</v>
      </c>
      <c r="C13" s="1" t="s">
        <v>8</v>
      </c>
      <c r="D13" s="1" t="s">
        <v>242</v>
      </c>
      <c r="E13" s="1" t="s">
        <v>954</v>
      </c>
      <c r="F13" s="48">
        <v>200000</v>
      </c>
      <c r="G13" s="48">
        <v>5740</v>
      </c>
      <c r="H13" s="48">
        <v>5685.41</v>
      </c>
      <c r="I13" s="48">
        <v>35726.519999999997</v>
      </c>
      <c r="J13" s="48">
        <v>25</v>
      </c>
      <c r="K13" s="48">
        <v>47176.929999999993</v>
      </c>
      <c r="L13" s="48">
        <v>152823.07</v>
      </c>
      <c r="M13" s="45" t="s">
        <v>380</v>
      </c>
    </row>
    <row r="14" spans="1:13" x14ac:dyDescent="0.25">
      <c r="A14" s="12">
        <v>6</v>
      </c>
      <c r="B14" s="1" t="s">
        <v>1088</v>
      </c>
      <c r="C14" s="1" t="s">
        <v>1119</v>
      </c>
      <c r="D14" s="1" t="s">
        <v>0</v>
      </c>
      <c r="E14" s="1" t="s">
        <v>954</v>
      </c>
      <c r="F14" s="48">
        <v>185000</v>
      </c>
      <c r="G14" s="48">
        <v>5309.5</v>
      </c>
      <c r="H14" s="48">
        <v>5624</v>
      </c>
      <c r="I14" s="48">
        <v>32099.49</v>
      </c>
      <c r="J14" s="48">
        <v>25</v>
      </c>
      <c r="K14" s="48">
        <v>43057.990000000005</v>
      </c>
      <c r="L14" s="48">
        <v>141942.01</v>
      </c>
      <c r="M14" s="45" t="s">
        <v>381</v>
      </c>
    </row>
    <row r="15" spans="1:13" x14ac:dyDescent="0.25">
      <c r="A15" s="12">
        <v>7</v>
      </c>
      <c r="B15" s="1" t="s">
        <v>287</v>
      </c>
      <c r="C15" s="1" t="s">
        <v>288</v>
      </c>
      <c r="D15" s="1" t="s">
        <v>233</v>
      </c>
      <c r="E15" s="1" t="s">
        <v>954</v>
      </c>
      <c r="F15" s="48">
        <v>200000</v>
      </c>
      <c r="G15" s="48">
        <v>5740</v>
      </c>
      <c r="H15" s="48">
        <v>5685.41</v>
      </c>
      <c r="I15" s="48">
        <v>35726.519999999997</v>
      </c>
      <c r="J15" s="48">
        <v>25</v>
      </c>
      <c r="K15" s="48">
        <v>47176.929999999993</v>
      </c>
      <c r="L15" s="48">
        <v>152823.07</v>
      </c>
      <c r="M15" s="45" t="s">
        <v>380</v>
      </c>
    </row>
    <row r="16" spans="1:13" x14ac:dyDescent="0.25">
      <c r="A16" s="12">
        <v>8</v>
      </c>
      <c r="B16" s="1" t="s">
        <v>290</v>
      </c>
      <c r="C16" s="1" t="s">
        <v>291</v>
      </c>
      <c r="D16" s="1" t="s">
        <v>212</v>
      </c>
      <c r="E16" s="1" t="s">
        <v>954</v>
      </c>
      <c r="F16" s="48">
        <v>200000</v>
      </c>
      <c r="G16" s="48">
        <v>5740</v>
      </c>
      <c r="H16" s="48">
        <v>5685.41</v>
      </c>
      <c r="I16" s="48">
        <v>35332.15</v>
      </c>
      <c r="J16" s="48">
        <v>1602.45</v>
      </c>
      <c r="K16" s="48">
        <v>48360.009999999995</v>
      </c>
      <c r="L16" s="48">
        <v>151639.99</v>
      </c>
      <c r="M16" s="45" t="s">
        <v>380</v>
      </c>
    </row>
    <row r="17" spans="1:13" x14ac:dyDescent="0.25">
      <c r="A17" s="12">
        <v>9</v>
      </c>
      <c r="B17" s="1" t="s">
        <v>301</v>
      </c>
      <c r="C17" s="1" t="s">
        <v>8</v>
      </c>
      <c r="D17" s="1" t="s">
        <v>191</v>
      </c>
      <c r="E17" s="1" t="s">
        <v>954</v>
      </c>
      <c r="F17" s="48">
        <v>200000</v>
      </c>
      <c r="G17" s="48">
        <v>5740</v>
      </c>
      <c r="H17" s="48">
        <v>5685.41</v>
      </c>
      <c r="I17" s="48">
        <v>35726.519999999997</v>
      </c>
      <c r="J17" s="48">
        <v>12979.470000000001</v>
      </c>
      <c r="K17" s="48">
        <v>60131.399999999994</v>
      </c>
      <c r="L17" s="48">
        <v>139868.6</v>
      </c>
      <c r="M17" s="45" t="s">
        <v>380</v>
      </c>
    </row>
    <row r="18" spans="1:13" x14ac:dyDescent="0.25">
      <c r="A18" s="12">
        <v>10</v>
      </c>
      <c r="B18" s="1" t="s">
        <v>957</v>
      </c>
      <c r="C18" s="1" t="s">
        <v>1017</v>
      </c>
      <c r="D18" s="1" t="s">
        <v>194</v>
      </c>
      <c r="E18" s="1" t="s">
        <v>954</v>
      </c>
      <c r="F18" s="48">
        <v>200000</v>
      </c>
      <c r="G18" s="48">
        <v>5740</v>
      </c>
      <c r="H18" s="48">
        <v>5685.41</v>
      </c>
      <c r="I18" s="48">
        <v>35726.519999999997</v>
      </c>
      <c r="J18" s="48">
        <v>25</v>
      </c>
      <c r="K18" s="48">
        <v>47176.929999999993</v>
      </c>
      <c r="L18" s="48">
        <v>152823.07</v>
      </c>
      <c r="M18" s="45" t="s">
        <v>380</v>
      </c>
    </row>
    <row r="19" spans="1:13" x14ac:dyDescent="0.25">
      <c r="A19" s="12">
        <v>11</v>
      </c>
      <c r="B19" s="1" t="s">
        <v>304</v>
      </c>
      <c r="C19" s="1" t="s">
        <v>305</v>
      </c>
      <c r="D19" s="1" t="s">
        <v>5</v>
      </c>
      <c r="E19" s="1" t="s">
        <v>954</v>
      </c>
      <c r="F19" s="48">
        <v>200000</v>
      </c>
      <c r="G19" s="48">
        <v>5740</v>
      </c>
      <c r="H19" s="48">
        <v>5685.41</v>
      </c>
      <c r="I19" s="48">
        <v>35726.519999999997</v>
      </c>
      <c r="J19" s="48">
        <v>6025</v>
      </c>
      <c r="K19" s="48">
        <v>53176.929999999993</v>
      </c>
      <c r="L19" s="48">
        <v>146823.07</v>
      </c>
      <c r="M19" s="45" t="s">
        <v>381</v>
      </c>
    </row>
    <row r="20" spans="1:13" x14ac:dyDescent="0.25">
      <c r="A20" s="12">
        <v>12</v>
      </c>
      <c r="B20" s="1" t="s">
        <v>307</v>
      </c>
      <c r="C20" s="1" t="s">
        <v>8</v>
      </c>
      <c r="D20" s="1" t="s">
        <v>191</v>
      </c>
      <c r="E20" s="1" t="s">
        <v>954</v>
      </c>
      <c r="F20" s="48">
        <v>200000</v>
      </c>
      <c r="G20" s="48">
        <v>5740</v>
      </c>
      <c r="H20" s="48">
        <v>5685.41</v>
      </c>
      <c r="I20" s="48">
        <v>35726.519999999997</v>
      </c>
      <c r="J20" s="48">
        <v>20675.8</v>
      </c>
      <c r="K20" s="48">
        <v>67827.73</v>
      </c>
      <c r="L20" s="48">
        <v>132172.27000000002</v>
      </c>
      <c r="M20" s="45" t="s">
        <v>380</v>
      </c>
    </row>
    <row r="21" spans="1:13" x14ac:dyDescent="0.25">
      <c r="A21" s="12">
        <v>13</v>
      </c>
      <c r="B21" s="1" t="s">
        <v>316</v>
      </c>
      <c r="C21" s="1" t="s">
        <v>317</v>
      </c>
      <c r="D21" s="1" t="s">
        <v>234</v>
      </c>
      <c r="E21" s="1" t="s">
        <v>954</v>
      </c>
      <c r="F21" s="48">
        <v>200000</v>
      </c>
      <c r="G21" s="48">
        <v>5740</v>
      </c>
      <c r="H21" s="48">
        <v>5685.41</v>
      </c>
      <c r="I21" s="48">
        <v>35726.519999999997</v>
      </c>
      <c r="J21" s="48">
        <v>25</v>
      </c>
      <c r="K21" s="48">
        <v>47176.929999999993</v>
      </c>
      <c r="L21" s="48">
        <v>152823.07</v>
      </c>
      <c r="M21" s="45" t="s">
        <v>380</v>
      </c>
    </row>
    <row r="22" spans="1:13" x14ac:dyDescent="0.25">
      <c r="A22" s="12">
        <v>14</v>
      </c>
      <c r="B22" s="1" t="s">
        <v>318</v>
      </c>
      <c r="C22" s="1" t="s">
        <v>319</v>
      </c>
      <c r="D22" s="1" t="s">
        <v>233</v>
      </c>
      <c r="E22" s="1" t="s">
        <v>954</v>
      </c>
      <c r="F22" s="48">
        <v>200000</v>
      </c>
      <c r="G22" s="48">
        <v>5740</v>
      </c>
      <c r="H22" s="48">
        <v>5685.41</v>
      </c>
      <c r="I22" s="48">
        <v>35726.519999999997</v>
      </c>
      <c r="J22" s="48">
        <v>25</v>
      </c>
      <c r="K22" s="48">
        <v>47176.929999999993</v>
      </c>
      <c r="L22" s="48">
        <v>152823.07</v>
      </c>
      <c r="M22" s="45" t="s">
        <v>380</v>
      </c>
    </row>
    <row r="23" spans="1:13" x14ac:dyDescent="0.25">
      <c r="A23" s="12">
        <v>15</v>
      </c>
      <c r="B23" s="1" t="s">
        <v>299</v>
      </c>
      <c r="C23" s="1" t="s">
        <v>300</v>
      </c>
      <c r="D23" s="1" t="s">
        <v>327</v>
      </c>
      <c r="E23" s="1" t="s">
        <v>954</v>
      </c>
      <c r="F23" s="48">
        <v>200000</v>
      </c>
      <c r="G23" s="48">
        <v>5740</v>
      </c>
      <c r="H23" s="48">
        <v>5685.41</v>
      </c>
      <c r="I23" s="48">
        <v>35726.519999999997</v>
      </c>
      <c r="J23" s="48">
        <v>8025</v>
      </c>
      <c r="K23" s="48">
        <v>55176.929999999993</v>
      </c>
      <c r="L23" s="48">
        <v>144823.07</v>
      </c>
      <c r="M23" s="45" t="s">
        <v>381</v>
      </c>
    </row>
    <row r="24" spans="1:13" x14ac:dyDescent="0.25">
      <c r="A24" s="12">
        <v>16</v>
      </c>
      <c r="B24" s="1" t="s">
        <v>407</v>
      </c>
      <c r="C24" s="1" t="s">
        <v>51</v>
      </c>
      <c r="D24" s="1" t="s">
        <v>1341</v>
      </c>
      <c r="E24" s="1" t="s">
        <v>954</v>
      </c>
      <c r="F24" s="48">
        <v>150000</v>
      </c>
      <c r="G24" s="48">
        <v>4305</v>
      </c>
      <c r="H24" s="48">
        <v>4560</v>
      </c>
      <c r="I24" s="48">
        <v>23866.62</v>
      </c>
      <c r="J24" s="48">
        <v>25</v>
      </c>
      <c r="K24" s="48">
        <v>32756.62</v>
      </c>
      <c r="L24" s="48">
        <v>117243.38</v>
      </c>
      <c r="M24" s="45" t="s">
        <v>381</v>
      </c>
    </row>
    <row r="25" spans="1:13" x14ac:dyDescent="0.25">
      <c r="A25" s="12">
        <v>17</v>
      </c>
      <c r="B25" s="1" t="s">
        <v>409</v>
      </c>
      <c r="C25" s="1" t="s">
        <v>51</v>
      </c>
      <c r="D25" s="1" t="s">
        <v>235</v>
      </c>
      <c r="E25" s="1" t="s">
        <v>954</v>
      </c>
      <c r="F25" s="48">
        <v>130000</v>
      </c>
      <c r="G25" s="48">
        <v>3731</v>
      </c>
      <c r="H25" s="48">
        <v>3952</v>
      </c>
      <c r="I25" s="48">
        <v>19162.12</v>
      </c>
      <c r="J25" s="48">
        <v>5225</v>
      </c>
      <c r="K25" s="48">
        <v>32070.12</v>
      </c>
      <c r="L25" s="48">
        <v>97929.88</v>
      </c>
      <c r="M25" s="45" t="s">
        <v>381</v>
      </c>
    </row>
    <row r="26" spans="1:13" x14ac:dyDescent="0.25">
      <c r="A26" s="12">
        <v>18</v>
      </c>
      <c r="B26" s="1" t="s">
        <v>414</v>
      </c>
      <c r="C26" s="1" t="s">
        <v>415</v>
      </c>
      <c r="D26" s="1" t="s">
        <v>194</v>
      </c>
      <c r="E26" s="1" t="s">
        <v>954</v>
      </c>
      <c r="F26" s="48">
        <v>100000</v>
      </c>
      <c r="G26" s="48">
        <v>2870</v>
      </c>
      <c r="H26" s="48">
        <v>3040</v>
      </c>
      <c r="I26" s="48">
        <v>11711.01</v>
      </c>
      <c r="J26" s="48">
        <v>4602.45</v>
      </c>
      <c r="K26" s="48">
        <v>22223.460000000003</v>
      </c>
      <c r="L26" s="48">
        <v>77776.539999999994</v>
      </c>
      <c r="M26" s="45" t="s">
        <v>381</v>
      </c>
    </row>
    <row r="27" spans="1:13" x14ac:dyDescent="0.25">
      <c r="A27" s="12">
        <v>19</v>
      </c>
      <c r="B27" s="1" t="s">
        <v>713</v>
      </c>
      <c r="C27" s="1" t="s">
        <v>51</v>
      </c>
      <c r="D27" s="1" t="s">
        <v>200</v>
      </c>
      <c r="E27" s="1" t="s">
        <v>954</v>
      </c>
      <c r="F27" s="48">
        <v>130000</v>
      </c>
      <c r="G27" s="48">
        <v>3731</v>
      </c>
      <c r="H27" s="48">
        <v>3952</v>
      </c>
      <c r="I27" s="48">
        <v>18767.759999999998</v>
      </c>
      <c r="J27" s="48">
        <v>1602.45</v>
      </c>
      <c r="K27" s="48">
        <v>28053.21</v>
      </c>
      <c r="L27" s="48">
        <v>101946.79000000001</v>
      </c>
      <c r="M27" s="45" t="s">
        <v>380</v>
      </c>
    </row>
    <row r="28" spans="1:13" x14ac:dyDescent="0.25">
      <c r="A28" s="12">
        <v>20</v>
      </c>
      <c r="B28" s="1" t="s">
        <v>958</v>
      </c>
      <c r="C28" s="1" t="s">
        <v>51</v>
      </c>
      <c r="D28" s="1" t="s">
        <v>204</v>
      </c>
      <c r="E28" s="1" t="s">
        <v>954</v>
      </c>
      <c r="F28" s="48">
        <v>150000</v>
      </c>
      <c r="G28" s="48">
        <v>4305</v>
      </c>
      <c r="H28" s="48">
        <v>4560</v>
      </c>
      <c r="I28" s="48">
        <v>3693.04</v>
      </c>
      <c r="J28" s="48">
        <v>4757.3500000000004</v>
      </c>
      <c r="K28" s="48">
        <v>17315.39</v>
      </c>
      <c r="L28" s="48">
        <v>132684.60999999999</v>
      </c>
      <c r="M28" s="45" t="s">
        <v>380</v>
      </c>
    </row>
    <row r="29" spans="1:13" x14ac:dyDescent="0.25">
      <c r="A29" s="12">
        <v>21</v>
      </c>
      <c r="B29" s="1" t="s">
        <v>952</v>
      </c>
      <c r="C29" s="1" t="s">
        <v>953</v>
      </c>
      <c r="D29" s="1" t="s">
        <v>9</v>
      </c>
      <c r="E29" s="1" t="s">
        <v>954</v>
      </c>
      <c r="F29" s="48">
        <v>160000</v>
      </c>
      <c r="G29" s="48">
        <v>4592</v>
      </c>
      <c r="H29" s="48">
        <v>4864</v>
      </c>
      <c r="I29" s="48">
        <v>26218.87</v>
      </c>
      <c r="J29" s="48">
        <v>25</v>
      </c>
      <c r="K29" s="48">
        <v>35699.869999999995</v>
      </c>
      <c r="L29" s="48">
        <v>124300.13</v>
      </c>
      <c r="M29" s="45" t="s">
        <v>381</v>
      </c>
    </row>
    <row r="30" spans="1:13" x14ac:dyDescent="0.25">
      <c r="A30" s="12">
        <v>22</v>
      </c>
      <c r="B30" s="1" t="s">
        <v>676</v>
      </c>
      <c r="C30" s="1" t="s">
        <v>1020</v>
      </c>
      <c r="D30" s="1" t="s">
        <v>194</v>
      </c>
      <c r="E30" s="1" t="s">
        <v>954</v>
      </c>
      <c r="F30" s="48">
        <v>160000</v>
      </c>
      <c r="G30" s="48">
        <v>4592</v>
      </c>
      <c r="H30" s="48">
        <v>4864</v>
      </c>
      <c r="I30" s="48">
        <v>26218.87</v>
      </c>
      <c r="J30" s="48">
        <v>25</v>
      </c>
      <c r="K30" s="48">
        <v>35699.869999999995</v>
      </c>
      <c r="L30" s="48">
        <v>124300.13</v>
      </c>
      <c r="M30" s="45" t="s">
        <v>380</v>
      </c>
    </row>
    <row r="31" spans="1:13" x14ac:dyDescent="0.25">
      <c r="A31" s="12">
        <v>23</v>
      </c>
      <c r="B31" s="1" t="s">
        <v>714</v>
      </c>
      <c r="C31" s="1" t="s">
        <v>51</v>
      </c>
      <c r="D31" s="1" t="s">
        <v>5</v>
      </c>
      <c r="E31" s="1" t="s">
        <v>954</v>
      </c>
      <c r="F31" s="48">
        <v>130000</v>
      </c>
      <c r="G31" s="48">
        <v>3731</v>
      </c>
      <c r="H31" s="48">
        <v>3952</v>
      </c>
      <c r="I31" s="48">
        <v>19162.12</v>
      </c>
      <c r="J31" s="48">
        <v>13025</v>
      </c>
      <c r="K31" s="48">
        <v>39870.119999999995</v>
      </c>
      <c r="L31" s="48">
        <v>90129.88</v>
      </c>
      <c r="M31" s="45" t="s">
        <v>380</v>
      </c>
    </row>
    <row r="32" spans="1:13" x14ac:dyDescent="0.25">
      <c r="A32" s="12">
        <v>24</v>
      </c>
      <c r="B32" s="1" t="s">
        <v>903</v>
      </c>
      <c r="C32" s="1" t="s">
        <v>908</v>
      </c>
      <c r="D32" s="1" t="s">
        <v>188</v>
      </c>
      <c r="E32" s="1" t="s">
        <v>954</v>
      </c>
      <c r="F32" s="48">
        <v>150000</v>
      </c>
      <c r="G32" s="48">
        <v>4305</v>
      </c>
      <c r="H32" s="48">
        <v>4560</v>
      </c>
      <c r="I32" s="48">
        <v>23866.62</v>
      </c>
      <c r="J32" s="48">
        <v>25</v>
      </c>
      <c r="K32" s="48">
        <v>32756.62</v>
      </c>
      <c r="L32" s="48">
        <v>117243.38</v>
      </c>
      <c r="M32" s="45" t="s">
        <v>380</v>
      </c>
    </row>
    <row r="33" spans="1:13" x14ac:dyDescent="0.25">
      <c r="A33" s="12">
        <v>25</v>
      </c>
      <c r="B33" s="1" t="s">
        <v>986</v>
      </c>
      <c r="C33" s="1" t="s">
        <v>51</v>
      </c>
      <c r="D33" s="1" t="s">
        <v>235</v>
      </c>
      <c r="E33" s="1" t="s">
        <v>954</v>
      </c>
      <c r="F33" s="48">
        <v>150000</v>
      </c>
      <c r="G33" s="48">
        <v>4305</v>
      </c>
      <c r="H33" s="48">
        <v>4560</v>
      </c>
      <c r="I33" s="48">
        <v>23866.48</v>
      </c>
      <c r="J33" s="48">
        <v>4525</v>
      </c>
      <c r="K33" s="48">
        <v>37256.479999999996</v>
      </c>
      <c r="L33" s="48">
        <v>112743.52</v>
      </c>
      <c r="M33" s="45" t="s">
        <v>380</v>
      </c>
    </row>
    <row r="34" spans="1:13" x14ac:dyDescent="0.25">
      <c r="A34" s="12">
        <v>26</v>
      </c>
      <c r="B34" s="1" t="s">
        <v>257</v>
      </c>
      <c r="C34" s="1" t="s">
        <v>1018</v>
      </c>
      <c r="D34" s="1" t="s">
        <v>194</v>
      </c>
      <c r="E34" s="1" t="s">
        <v>954</v>
      </c>
      <c r="F34" s="48">
        <v>130000</v>
      </c>
      <c r="G34" s="48">
        <v>3731</v>
      </c>
      <c r="H34" s="48">
        <v>3952</v>
      </c>
      <c r="I34" s="48">
        <v>18373.39</v>
      </c>
      <c r="J34" s="48">
        <v>3179.9</v>
      </c>
      <c r="K34" s="48">
        <v>29236.29</v>
      </c>
      <c r="L34" s="48">
        <v>100763.70999999999</v>
      </c>
      <c r="M34" s="45" t="s">
        <v>380</v>
      </c>
    </row>
    <row r="35" spans="1:13" x14ac:dyDescent="0.25">
      <c r="A35" s="12">
        <v>27</v>
      </c>
      <c r="B35" s="1" t="s">
        <v>424</v>
      </c>
      <c r="C35" s="1" t="s">
        <v>51</v>
      </c>
      <c r="D35" s="1" t="s">
        <v>194</v>
      </c>
      <c r="E35" s="1" t="s">
        <v>954</v>
      </c>
      <c r="F35" s="48">
        <v>150000</v>
      </c>
      <c r="G35" s="48">
        <v>4305</v>
      </c>
      <c r="H35" s="48">
        <v>4560</v>
      </c>
      <c r="I35" s="48">
        <v>23472.26</v>
      </c>
      <c r="J35" s="48">
        <v>37527.26</v>
      </c>
      <c r="K35" s="48">
        <v>69864.52</v>
      </c>
      <c r="L35" s="48">
        <v>80135.48</v>
      </c>
      <c r="M35" s="45" t="s">
        <v>380</v>
      </c>
    </row>
    <row r="36" spans="1:13" x14ac:dyDescent="0.25">
      <c r="A36" s="12">
        <v>28</v>
      </c>
      <c r="B36" s="1" t="s">
        <v>426</v>
      </c>
      <c r="C36" s="1" t="s">
        <v>51</v>
      </c>
      <c r="D36" s="1" t="s">
        <v>194</v>
      </c>
      <c r="E36" s="1" t="s">
        <v>954</v>
      </c>
      <c r="F36" s="48">
        <v>150000</v>
      </c>
      <c r="G36" s="48">
        <v>4305</v>
      </c>
      <c r="H36" s="48">
        <v>4560</v>
      </c>
      <c r="I36" s="48">
        <v>23866.62</v>
      </c>
      <c r="J36" s="48">
        <v>23252.67</v>
      </c>
      <c r="K36" s="48">
        <v>55984.289999999994</v>
      </c>
      <c r="L36" s="48">
        <v>94015.71</v>
      </c>
      <c r="M36" s="45" t="s">
        <v>380</v>
      </c>
    </row>
    <row r="37" spans="1:13" x14ac:dyDescent="0.25">
      <c r="A37" s="12">
        <v>29</v>
      </c>
      <c r="B37" s="1" t="s">
        <v>442</v>
      </c>
      <c r="C37" s="1" t="s">
        <v>51</v>
      </c>
      <c r="D37" s="1" t="s">
        <v>194</v>
      </c>
      <c r="E37" s="1" t="s">
        <v>954</v>
      </c>
      <c r="F37" s="48">
        <v>110000</v>
      </c>
      <c r="G37" s="48">
        <v>3157</v>
      </c>
      <c r="H37" s="48">
        <v>3344</v>
      </c>
      <c r="I37" s="48">
        <v>14063.26</v>
      </c>
      <c r="J37" s="48">
        <v>6375.83</v>
      </c>
      <c r="K37" s="48">
        <v>26940.090000000004</v>
      </c>
      <c r="L37" s="48">
        <v>83059.91</v>
      </c>
      <c r="M37" s="45" t="s">
        <v>381</v>
      </c>
    </row>
    <row r="38" spans="1:13" x14ac:dyDescent="0.25">
      <c r="A38" s="12">
        <v>30</v>
      </c>
      <c r="B38" s="1" t="s">
        <v>261</v>
      </c>
      <c r="C38" s="1" t="s">
        <v>262</v>
      </c>
      <c r="D38" s="1" t="s">
        <v>196</v>
      </c>
      <c r="E38" s="1" t="s">
        <v>954</v>
      </c>
      <c r="F38" s="48">
        <v>120000</v>
      </c>
      <c r="G38" s="48">
        <v>3444</v>
      </c>
      <c r="H38" s="48">
        <v>3648</v>
      </c>
      <c r="I38" s="48">
        <v>16809.87</v>
      </c>
      <c r="J38" s="48">
        <v>25</v>
      </c>
      <c r="K38" s="48">
        <v>23926.87</v>
      </c>
      <c r="L38" s="48">
        <v>96073.13</v>
      </c>
      <c r="M38" s="45" t="s">
        <v>381</v>
      </c>
    </row>
    <row r="39" spans="1:13" x14ac:dyDescent="0.25">
      <c r="A39" s="12">
        <v>31</v>
      </c>
      <c r="B39" s="1" t="s">
        <v>445</v>
      </c>
      <c r="C39" s="1" t="s">
        <v>446</v>
      </c>
      <c r="D39" s="1" t="s">
        <v>194</v>
      </c>
      <c r="E39" s="1" t="s">
        <v>954</v>
      </c>
      <c r="F39" s="48">
        <v>100000</v>
      </c>
      <c r="G39" s="48">
        <v>2870</v>
      </c>
      <c r="H39" s="48">
        <v>3040</v>
      </c>
      <c r="I39" s="48">
        <v>12105.37</v>
      </c>
      <c r="J39" s="48">
        <v>25</v>
      </c>
      <c r="K39" s="48">
        <v>18040.370000000003</v>
      </c>
      <c r="L39" s="48">
        <v>81959.63</v>
      </c>
      <c r="M39" s="45" t="s">
        <v>380</v>
      </c>
    </row>
    <row r="40" spans="1:13" x14ac:dyDescent="0.25">
      <c r="A40" s="12">
        <v>32</v>
      </c>
      <c r="B40" s="1" t="s">
        <v>447</v>
      </c>
      <c r="C40" s="1" t="s">
        <v>448</v>
      </c>
      <c r="D40" s="1" t="s">
        <v>9</v>
      </c>
      <c r="E40" s="1" t="s">
        <v>954</v>
      </c>
      <c r="F40" s="48">
        <v>130000</v>
      </c>
      <c r="G40" s="48">
        <v>3731</v>
      </c>
      <c r="H40" s="48">
        <v>3952</v>
      </c>
      <c r="I40" s="48">
        <v>19162.12</v>
      </c>
      <c r="J40" s="48">
        <v>25</v>
      </c>
      <c r="K40" s="48">
        <v>26870.12</v>
      </c>
      <c r="L40" s="48">
        <v>103129.88</v>
      </c>
      <c r="M40" s="45" t="s">
        <v>380</v>
      </c>
    </row>
    <row r="41" spans="1:13" x14ac:dyDescent="0.25">
      <c r="A41" s="12">
        <v>33</v>
      </c>
      <c r="B41" s="1" t="s">
        <v>951</v>
      </c>
      <c r="C41" s="1" t="s">
        <v>1019</v>
      </c>
      <c r="D41" s="1" t="s">
        <v>194</v>
      </c>
      <c r="E41" s="1" t="s">
        <v>954</v>
      </c>
      <c r="F41" s="48">
        <v>160000</v>
      </c>
      <c r="G41" s="48">
        <v>4592</v>
      </c>
      <c r="H41" s="48">
        <v>4864</v>
      </c>
      <c r="I41" s="48">
        <v>25669.07</v>
      </c>
      <c r="J41" s="48">
        <v>25</v>
      </c>
      <c r="K41" s="48">
        <v>35150.07</v>
      </c>
      <c r="L41" s="48">
        <v>124849.93</v>
      </c>
      <c r="M41" s="45" t="s">
        <v>381</v>
      </c>
    </row>
    <row r="42" spans="1:13" x14ac:dyDescent="0.25">
      <c r="A42" s="12">
        <v>34</v>
      </c>
      <c r="B42" s="1" t="s">
        <v>450</v>
      </c>
      <c r="C42" s="1" t="s">
        <v>451</v>
      </c>
      <c r="D42" s="1" t="s">
        <v>235</v>
      </c>
      <c r="E42" s="1" t="s">
        <v>954</v>
      </c>
      <c r="F42" s="48">
        <v>70000</v>
      </c>
      <c r="G42" s="48">
        <v>2009</v>
      </c>
      <c r="H42" s="48">
        <v>2128</v>
      </c>
      <c r="I42" s="48">
        <v>5052.99</v>
      </c>
      <c r="J42" s="48">
        <v>1602.45</v>
      </c>
      <c r="K42" s="48">
        <v>10792.44</v>
      </c>
      <c r="L42" s="48">
        <v>59207.56</v>
      </c>
      <c r="M42" s="45" t="s">
        <v>380</v>
      </c>
    </row>
    <row r="43" spans="1:13" x14ac:dyDescent="0.25">
      <c r="A43" s="12">
        <v>35</v>
      </c>
      <c r="B43" s="1" t="s">
        <v>467</v>
      </c>
      <c r="C43" s="1" t="s">
        <v>468</v>
      </c>
      <c r="D43" s="1" t="s">
        <v>235</v>
      </c>
      <c r="E43" s="1" t="s">
        <v>954</v>
      </c>
      <c r="F43" s="48">
        <v>150000</v>
      </c>
      <c r="G43" s="48">
        <v>4305</v>
      </c>
      <c r="H43" s="48">
        <v>4560</v>
      </c>
      <c r="I43" s="48">
        <v>23866.62</v>
      </c>
      <c r="J43" s="48">
        <v>25</v>
      </c>
      <c r="K43" s="48">
        <v>32756.62</v>
      </c>
      <c r="L43" s="48">
        <v>117243.38</v>
      </c>
      <c r="M43" s="45" t="s">
        <v>380</v>
      </c>
    </row>
    <row r="44" spans="1:13" x14ac:dyDescent="0.25">
      <c r="A44" s="12">
        <v>36</v>
      </c>
      <c r="B44" s="1" t="s">
        <v>271</v>
      </c>
      <c r="C44" s="1" t="s">
        <v>272</v>
      </c>
      <c r="D44" s="1" t="s">
        <v>189</v>
      </c>
      <c r="E44" s="1" t="s">
        <v>954</v>
      </c>
      <c r="F44" s="48">
        <v>110000</v>
      </c>
      <c r="G44" s="48">
        <v>3157</v>
      </c>
      <c r="H44" s="48">
        <v>3344</v>
      </c>
      <c r="I44" s="48">
        <v>14457.62</v>
      </c>
      <c r="J44" s="48">
        <v>25</v>
      </c>
      <c r="K44" s="48">
        <v>20983.620000000003</v>
      </c>
      <c r="L44" s="48">
        <v>89016.38</v>
      </c>
      <c r="M44" s="45" t="s">
        <v>380</v>
      </c>
    </row>
    <row r="45" spans="1:13" x14ac:dyDescent="0.25">
      <c r="A45" s="12">
        <v>37</v>
      </c>
      <c r="B45" s="1" t="s">
        <v>278</v>
      </c>
      <c r="C45" s="1" t="s">
        <v>279</v>
      </c>
      <c r="D45" s="1" t="s">
        <v>212</v>
      </c>
      <c r="E45" s="1" t="s">
        <v>954</v>
      </c>
      <c r="F45" s="48">
        <v>130000</v>
      </c>
      <c r="G45" s="48">
        <v>3731</v>
      </c>
      <c r="H45" s="48">
        <v>3952</v>
      </c>
      <c r="I45" s="48">
        <v>18767.759999999998</v>
      </c>
      <c r="J45" s="48">
        <v>5502.45</v>
      </c>
      <c r="K45" s="48">
        <v>31953.21</v>
      </c>
      <c r="L45" s="48">
        <v>98046.790000000008</v>
      </c>
      <c r="M45" s="45" t="s">
        <v>381</v>
      </c>
    </row>
    <row r="46" spans="1:13" x14ac:dyDescent="0.25">
      <c r="A46" s="12">
        <v>38</v>
      </c>
      <c r="B46" s="1" t="s">
        <v>480</v>
      </c>
      <c r="C46" s="1" t="s">
        <v>51</v>
      </c>
      <c r="D46" s="1" t="s">
        <v>235</v>
      </c>
      <c r="E46" s="1" t="s">
        <v>954</v>
      </c>
      <c r="F46" s="48">
        <v>150000</v>
      </c>
      <c r="G46" s="48">
        <v>4305</v>
      </c>
      <c r="H46" s="48">
        <v>4560</v>
      </c>
      <c r="I46" s="48">
        <v>23472.26</v>
      </c>
      <c r="J46" s="48">
        <v>1602.45</v>
      </c>
      <c r="K46" s="48">
        <v>33939.71</v>
      </c>
      <c r="L46" s="48">
        <v>116060.29000000001</v>
      </c>
      <c r="M46" s="45" t="s">
        <v>380</v>
      </c>
    </row>
    <row r="47" spans="1:13" x14ac:dyDescent="0.25">
      <c r="A47" s="12">
        <v>39</v>
      </c>
      <c r="B47" s="1" t="s">
        <v>284</v>
      </c>
      <c r="C47" s="1" t="s">
        <v>285</v>
      </c>
      <c r="D47" s="1" t="s">
        <v>190</v>
      </c>
      <c r="E47" s="1" t="s">
        <v>954</v>
      </c>
      <c r="F47" s="48">
        <v>110000</v>
      </c>
      <c r="G47" s="48">
        <v>3157</v>
      </c>
      <c r="H47" s="48">
        <v>3344</v>
      </c>
      <c r="I47" s="48">
        <v>14457.62</v>
      </c>
      <c r="J47" s="48">
        <v>25</v>
      </c>
      <c r="K47" s="48">
        <v>20983.620000000003</v>
      </c>
      <c r="L47" s="48">
        <v>89016.38</v>
      </c>
      <c r="M47" s="45" t="s">
        <v>380</v>
      </c>
    </row>
    <row r="48" spans="1:13" x14ac:dyDescent="0.25">
      <c r="A48" s="12">
        <v>40</v>
      </c>
      <c r="B48" s="1" t="s">
        <v>292</v>
      </c>
      <c r="C48" s="1" t="s">
        <v>1354</v>
      </c>
      <c r="D48" s="1" t="s">
        <v>194</v>
      </c>
      <c r="E48" s="1" t="s">
        <v>954</v>
      </c>
      <c r="F48" s="48">
        <v>110000</v>
      </c>
      <c r="G48" s="48">
        <v>3157</v>
      </c>
      <c r="H48" s="48">
        <v>3344</v>
      </c>
      <c r="I48" s="48">
        <v>13668.89</v>
      </c>
      <c r="J48" s="48">
        <v>17227.91</v>
      </c>
      <c r="K48" s="48">
        <v>37397.800000000003</v>
      </c>
      <c r="L48" s="48">
        <v>72602.2</v>
      </c>
      <c r="M48" s="45" t="s">
        <v>380</v>
      </c>
    </row>
    <row r="49" spans="1:13" x14ac:dyDescent="0.25">
      <c r="A49" s="12">
        <v>41</v>
      </c>
      <c r="B49" s="1" t="s">
        <v>294</v>
      </c>
      <c r="C49" s="1" t="s">
        <v>1117</v>
      </c>
      <c r="D49" s="1" t="s">
        <v>204</v>
      </c>
      <c r="E49" s="1" t="s">
        <v>954</v>
      </c>
      <c r="F49" s="48">
        <v>200000</v>
      </c>
      <c r="G49" s="48">
        <v>5740</v>
      </c>
      <c r="H49" s="48">
        <v>5685.41</v>
      </c>
      <c r="I49" s="48">
        <v>35726.519999999997</v>
      </c>
      <c r="J49" s="48">
        <v>25</v>
      </c>
      <c r="K49" s="48">
        <v>47176.929999999993</v>
      </c>
      <c r="L49" s="48">
        <v>152823.07</v>
      </c>
      <c r="M49" s="45" t="s">
        <v>380</v>
      </c>
    </row>
    <row r="50" spans="1:13" x14ac:dyDescent="0.25">
      <c r="A50" s="12">
        <v>42</v>
      </c>
      <c r="B50" s="1" t="s">
        <v>499</v>
      </c>
      <c r="C50" s="1" t="s">
        <v>51</v>
      </c>
      <c r="D50" s="1" t="s">
        <v>1081</v>
      </c>
      <c r="E50" s="1" t="s">
        <v>954</v>
      </c>
      <c r="F50" s="48">
        <v>150000</v>
      </c>
      <c r="G50" s="48">
        <v>4305</v>
      </c>
      <c r="H50" s="48">
        <v>4560</v>
      </c>
      <c r="I50" s="48">
        <v>23866.62</v>
      </c>
      <c r="J50" s="48">
        <v>9548.7900000000009</v>
      </c>
      <c r="K50" s="48">
        <v>42280.41</v>
      </c>
      <c r="L50" s="48">
        <v>107719.59</v>
      </c>
      <c r="M50" s="45" t="s">
        <v>380</v>
      </c>
    </row>
    <row r="51" spans="1:13" x14ac:dyDescent="0.25">
      <c r="A51" s="12">
        <v>43</v>
      </c>
      <c r="B51" s="1" t="s">
        <v>343</v>
      </c>
      <c r="C51" s="1" t="s">
        <v>344</v>
      </c>
      <c r="D51" s="1" t="s">
        <v>202</v>
      </c>
      <c r="E51" s="1" t="s">
        <v>954</v>
      </c>
      <c r="F51" s="48">
        <v>130000</v>
      </c>
      <c r="G51" s="48">
        <v>3731</v>
      </c>
      <c r="H51" s="48">
        <v>3952</v>
      </c>
      <c r="I51" s="48">
        <v>19162.12</v>
      </c>
      <c r="J51" s="48">
        <v>25</v>
      </c>
      <c r="K51" s="48">
        <v>26870.12</v>
      </c>
      <c r="L51" s="48">
        <v>103129.88</v>
      </c>
      <c r="M51" s="45" t="s">
        <v>381</v>
      </c>
    </row>
    <row r="52" spans="1:13" x14ac:dyDescent="0.25">
      <c r="A52" s="12">
        <v>44</v>
      </c>
      <c r="B52" s="1" t="s">
        <v>510</v>
      </c>
      <c r="C52" s="1" t="s">
        <v>51</v>
      </c>
      <c r="D52" s="1" t="s">
        <v>0</v>
      </c>
      <c r="E52" s="1" t="s">
        <v>954</v>
      </c>
      <c r="F52" s="48">
        <v>130000</v>
      </c>
      <c r="G52" s="48">
        <v>3731</v>
      </c>
      <c r="H52" s="48">
        <v>3952</v>
      </c>
      <c r="I52" s="48">
        <v>19162.12</v>
      </c>
      <c r="J52" s="48">
        <v>25</v>
      </c>
      <c r="K52" s="48">
        <v>26870.12</v>
      </c>
      <c r="L52" s="48">
        <v>103129.88</v>
      </c>
      <c r="M52" s="45" t="s">
        <v>381</v>
      </c>
    </row>
    <row r="53" spans="1:13" x14ac:dyDescent="0.25">
      <c r="A53" s="12">
        <v>45</v>
      </c>
      <c r="B53" s="1" t="s">
        <v>297</v>
      </c>
      <c r="C53" s="1" t="s">
        <v>298</v>
      </c>
      <c r="D53" s="1" t="s">
        <v>192</v>
      </c>
      <c r="E53" s="1" t="s">
        <v>954</v>
      </c>
      <c r="F53" s="48">
        <v>130000</v>
      </c>
      <c r="G53" s="48">
        <v>3731</v>
      </c>
      <c r="H53" s="48">
        <v>3952</v>
      </c>
      <c r="I53" s="48">
        <v>19162.12</v>
      </c>
      <c r="J53" s="48">
        <v>25</v>
      </c>
      <c r="K53" s="48">
        <v>26870.12</v>
      </c>
      <c r="L53" s="48">
        <v>103129.88</v>
      </c>
      <c r="M53" s="45" t="s">
        <v>380</v>
      </c>
    </row>
    <row r="54" spans="1:13" x14ac:dyDescent="0.25">
      <c r="A54" s="12">
        <v>46</v>
      </c>
      <c r="B54" s="1" t="s">
        <v>303</v>
      </c>
      <c r="C54" s="1" t="s">
        <v>1352</v>
      </c>
      <c r="D54" s="1" t="s">
        <v>1344</v>
      </c>
      <c r="E54" s="1" t="s">
        <v>954</v>
      </c>
      <c r="F54" s="48">
        <v>100000</v>
      </c>
      <c r="G54" s="48">
        <v>2870</v>
      </c>
      <c r="H54" s="48">
        <v>3040</v>
      </c>
      <c r="I54" s="48">
        <v>12105.37</v>
      </c>
      <c r="J54" s="48">
        <v>25</v>
      </c>
      <c r="K54" s="48">
        <v>18040.370000000003</v>
      </c>
      <c r="L54" s="48">
        <v>81959.63</v>
      </c>
      <c r="M54" s="45" t="s">
        <v>381</v>
      </c>
    </row>
    <row r="55" spans="1:13" x14ac:dyDescent="0.25">
      <c r="A55" s="12">
        <v>47</v>
      </c>
      <c r="B55" s="1" t="s">
        <v>521</v>
      </c>
      <c r="C55" s="1" t="s">
        <v>715</v>
      </c>
      <c r="D55" s="1" t="s">
        <v>194</v>
      </c>
      <c r="E55" s="1" t="s">
        <v>954</v>
      </c>
      <c r="F55" s="48">
        <v>150000</v>
      </c>
      <c r="G55" s="48">
        <v>4305</v>
      </c>
      <c r="H55" s="48">
        <v>4560</v>
      </c>
      <c r="I55" s="48">
        <v>23866.62</v>
      </c>
      <c r="J55" s="48">
        <v>25</v>
      </c>
      <c r="K55" s="48">
        <v>32756.62</v>
      </c>
      <c r="L55" s="48">
        <v>117243.38</v>
      </c>
      <c r="M55" s="45" t="s">
        <v>380</v>
      </c>
    </row>
    <row r="56" spans="1:13" x14ac:dyDescent="0.25">
      <c r="A56" s="12">
        <v>48</v>
      </c>
      <c r="B56" s="1" t="s">
        <v>523</v>
      </c>
      <c r="C56" s="1" t="s">
        <v>51</v>
      </c>
      <c r="D56" s="1" t="s">
        <v>235</v>
      </c>
      <c r="E56" s="1" t="s">
        <v>954</v>
      </c>
      <c r="F56" s="48">
        <v>150000</v>
      </c>
      <c r="G56" s="48">
        <v>4305</v>
      </c>
      <c r="H56" s="48">
        <v>4560</v>
      </c>
      <c r="I56" s="48">
        <v>23472.26</v>
      </c>
      <c r="J56" s="48">
        <v>1602.45</v>
      </c>
      <c r="K56" s="48">
        <v>33939.71</v>
      </c>
      <c r="L56" s="48">
        <v>116060.29000000001</v>
      </c>
      <c r="M56" s="45" t="s">
        <v>380</v>
      </c>
    </row>
    <row r="57" spans="1:13" x14ac:dyDescent="0.25">
      <c r="A57" s="12">
        <v>49</v>
      </c>
      <c r="B57" s="1" t="s">
        <v>309</v>
      </c>
      <c r="C57" s="1" t="s">
        <v>51</v>
      </c>
      <c r="D57" s="1" t="s">
        <v>200</v>
      </c>
      <c r="E57" s="1" t="s">
        <v>954</v>
      </c>
      <c r="F57" s="48">
        <v>110000</v>
      </c>
      <c r="G57" s="48">
        <v>3157</v>
      </c>
      <c r="H57" s="48">
        <v>3344</v>
      </c>
      <c r="I57" s="48">
        <v>14457.62</v>
      </c>
      <c r="J57" s="48">
        <v>25</v>
      </c>
      <c r="K57" s="48">
        <v>20983.620000000003</v>
      </c>
      <c r="L57" s="48">
        <v>89016.38</v>
      </c>
      <c r="M57" s="45" t="s">
        <v>381</v>
      </c>
    </row>
    <row r="58" spans="1:13" x14ac:dyDescent="0.25">
      <c r="A58" s="12">
        <v>50</v>
      </c>
      <c r="B58" s="1" t="s">
        <v>537</v>
      </c>
      <c r="C58" s="1" t="s">
        <v>538</v>
      </c>
      <c r="D58" s="1" t="s">
        <v>235</v>
      </c>
      <c r="E58" s="1" t="s">
        <v>954</v>
      </c>
      <c r="F58" s="48">
        <v>120000</v>
      </c>
      <c r="G58" s="48">
        <v>3444</v>
      </c>
      <c r="H58" s="48">
        <v>3648</v>
      </c>
      <c r="I58" s="48">
        <v>16809.87</v>
      </c>
      <c r="J58" s="48">
        <v>25</v>
      </c>
      <c r="K58" s="48">
        <v>23926.87</v>
      </c>
      <c r="L58" s="48">
        <v>96073.13</v>
      </c>
      <c r="M58" s="45" t="s">
        <v>380</v>
      </c>
    </row>
    <row r="59" spans="1:13" x14ac:dyDescent="0.25">
      <c r="A59" s="12">
        <v>51</v>
      </c>
      <c r="B59" s="1" t="s">
        <v>543</v>
      </c>
      <c r="C59" s="1" t="s">
        <v>544</v>
      </c>
      <c r="D59" s="1" t="s">
        <v>9</v>
      </c>
      <c r="E59" s="1" t="s">
        <v>954</v>
      </c>
      <c r="F59" s="48">
        <v>150000</v>
      </c>
      <c r="G59" s="48">
        <v>4305</v>
      </c>
      <c r="H59" s="48">
        <v>4560</v>
      </c>
      <c r="I59" s="48">
        <v>23866.62</v>
      </c>
      <c r="J59" s="48">
        <v>25</v>
      </c>
      <c r="K59" s="48">
        <v>32756.62</v>
      </c>
      <c r="L59" s="48">
        <v>117243.38</v>
      </c>
      <c r="M59" s="45" t="s">
        <v>380</v>
      </c>
    </row>
    <row r="60" spans="1:13" x14ac:dyDescent="0.25">
      <c r="A60" s="12">
        <v>52</v>
      </c>
      <c r="B60" s="1" t="s">
        <v>554</v>
      </c>
      <c r="C60" s="1" t="s">
        <v>555</v>
      </c>
      <c r="D60" s="1" t="s">
        <v>9</v>
      </c>
      <c r="E60" s="1" t="s">
        <v>954</v>
      </c>
      <c r="F60" s="48">
        <v>130000</v>
      </c>
      <c r="G60" s="48">
        <v>3731</v>
      </c>
      <c r="H60" s="48">
        <v>3952</v>
      </c>
      <c r="I60" s="48">
        <v>19162.12</v>
      </c>
      <c r="J60" s="48">
        <v>30284.32</v>
      </c>
      <c r="K60" s="48">
        <v>57129.440000000002</v>
      </c>
      <c r="L60" s="48">
        <v>72870.559999999998</v>
      </c>
      <c r="M60" s="45" t="s">
        <v>381</v>
      </c>
    </row>
    <row r="61" spans="1:13" x14ac:dyDescent="0.25">
      <c r="A61" s="12">
        <v>53</v>
      </c>
      <c r="B61" s="1" t="s">
        <v>556</v>
      </c>
      <c r="C61" s="1" t="s">
        <v>557</v>
      </c>
      <c r="D61" s="1" t="s">
        <v>0</v>
      </c>
      <c r="E61" s="1" t="s">
        <v>954</v>
      </c>
      <c r="F61" s="48">
        <v>130000</v>
      </c>
      <c r="G61" s="48">
        <v>3731</v>
      </c>
      <c r="H61" s="48">
        <v>3952</v>
      </c>
      <c r="I61" s="48">
        <v>19162.12</v>
      </c>
      <c r="J61" s="48">
        <v>13025</v>
      </c>
      <c r="K61" s="48">
        <v>39870.119999999995</v>
      </c>
      <c r="L61" s="48">
        <v>90129.88</v>
      </c>
      <c r="M61" s="45" t="s">
        <v>381</v>
      </c>
    </row>
    <row r="62" spans="1:13" x14ac:dyDescent="0.25">
      <c r="A62" s="12">
        <v>54</v>
      </c>
      <c r="B62" s="1" t="s">
        <v>565</v>
      </c>
      <c r="C62" s="1" t="s">
        <v>51</v>
      </c>
      <c r="D62" s="1" t="s">
        <v>235</v>
      </c>
      <c r="E62" s="1" t="s">
        <v>954</v>
      </c>
      <c r="F62" s="48">
        <v>130000</v>
      </c>
      <c r="G62" s="48">
        <v>3731</v>
      </c>
      <c r="H62" s="48">
        <v>3952</v>
      </c>
      <c r="I62" s="48">
        <v>18767.759999999998</v>
      </c>
      <c r="J62" s="48">
        <v>1602.45</v>
      </c>
      <c r="K62" s="48">
        <v>28053.21</v>
      </c>
      <c r="L62" s="48">
        <v>101946.79000000001</v>
      </c>
      <c r="M62" s="45" t="s">
        <v>381</v>
      </c>
    </row>
    <row r="63" spans="1:13" x14ac:dyDescent="0.25">
      <c r="A63" s="12">
        <v>55</v>
      </c>
      <c r="B63" s="1" t="s">
        <v>719</v>
      </c>
      <c r="C63" s="1" t="s">
        <v>51</v>
      </c>
      <c r="D63" s="1" t="s">
        <v>200</v>
      </c>
      <c r="E63" s="1" t="s">
        <v>954</v>
      </c>
      <c r="F63" s="48">
        <v>130000</v>
      </c>
      <c r="G63" s="48">
        <v>3731</v>
      </c>
      <c r="H63" s="48">
        <v>3952</v>
      </c>
      <c r="I63" s="48">
        <v>19162.12</v>
      </c>
      <c r="J63" s="48">
        <v>25</v>
      </c>
      <c r="K63" s="48">
        <v>26870.12</v>
      </c>
      <c r="L63" s="48">
        <v>103129.88</v>
      </c>
      <c r="M63" s="45" t="s">
        <v>380</v>
      </c>
    </row>
    <row r="64" spans="1:13" x14ac:dyDescent="0.25">
      <c r="A64" s="12">
        <v>56</v>
      </c>
      <c r="B64" s="1" t="s">
        <v>325</v>
      </c>
      <c r="C64" s="1" t="s">
        <v>326</v>
      </c>
      <c r="D64" s="1" t="s">
        <v>234</v>
      </c>
      <c r="E64" s="1" t="s">
        <v>954</v>
      </c>
      <c r="F64" s="48">
        <v>100000</v>
      </c>
      <c r="G64" s="48">
        <v>2870</v>
      </c>
      <c r="H64" s="48">
        <v>3040</v>
      </c>
      <c r="I64" s="48">
        <v>12105.37</v>
      </c>
      <c r="J64" s="48">
        <v>25</v>
      </c>
      <c r="K64" s="48">
        <v>18040.370000000003</v>
      </c>
      <c r="L64" s="48">
        <v>81959.63</v>
      </c>
      <c r="M64" s="45" t="s">
        <v>381</v>
      </c>
    </row>
    <row r="65" spans="1:13" x14ac:dyDescent="0.25">
      <c r="A65" s="12">
        <v>57</v>
      </c>
      <c r="B65" s="1" t="s">
        <v>1062</v>
      </c>
      <c r="C65" s="1" t="s">
        <v>1101</v>
      </c>
      <c r="D65" s="1" t="s">
        <v>189</v>
      </c>
      <c r="E65" s="1" t="s">
        <v>954</v>
      </c>
      <c r="F65" s="48">
        <v>150000</v>
      </c>
      <c r="G65" s="48">
        <v>4305</v>
      </c>
      <c r="H65" s="48">
        <v>4560</v>
      </c>
      <c r="I65" s="48">
        <v>23866.62</v>
      </c>
      <c r="J65" s="48">
        <v>25</v>
      </c>
      <c r="K65" s="48">
        <v>32756.62</v>
      </c>
      <c r="L65" s="48">
        <v>117243.38</v>
      </c>
      <c r="M65" s="45" t="s">
        <v>380</v>
      </c>
    </row>
    <row r="66" spans="1:13" x14ac:dyDescent="0.25">
      <c r="A66" s="12">
        <v>58</v>
      </c>
      <c r="B66" s="1" t="s">
        <v>566</v>
      </c>
      <c r="C66" s="1" t="s">
        <v>567</v>
      </c>
      <c r="D66" s="1" t="s">
        <v>194</v>
      </c>
      <c r="E66" s="1" t="s">
        <v>954</v>
      </c>
      <c r="F66" s="48">
        <v>110000</v>
      </c>
      <c r="G66" s="48">
        <v>3157</v>
      </c>
      <c r="H66" s="48">
        <v>3344</v>
      </c>
      <c r="I66" s="48">
        <v>14457.62</v>
      </c>
      <c r="J66" s="48">
        <v>11025</v>
      </c>
      <c r="K66" s="48">
        <v>31983.620000000003</v>
      </c>
      <c r="L66" s="48">
        <v>78016.38</v>
      </c>
      <c r="M66" s="45" t="s">
        <v>380</v>
      </c>
    </row>
    <row r="67" spans="1:13" x14ac:dyDescent="0.25">
      <c r="A67" s="12">
        <v>59</v>
      </c>
      <c r="B67" s="1" t="s">
        <v>904</v>
      </c>
      <c r="C67" s="1" t="s">
        <v>912</v>
      </c>
      <c r="D67" s="1" t="s">
        <v>913</v>
      </c>
      <c r="E67" s="1" t="s">
        <v>954</v>
      </c>
      <c r="F67" s="48">
        <v>130000</v>
      </c>
      <c r="G67" s="48">
        <v>3731</v>
      </c>
      <c r="H67" s="48">
        <v>3952</v>
      </c>
      <c r="I67" s="48">
        <v>19162.12</v>
      </c>
      <c r="J67" s="48">
        <v>25</v>
      </c>
      <c r="K67" s="48">
        <v>26870.12</v>
      </c>
      <c r="L67" s="48">
        <v>103129.88</v>
      </c>
      <c r="M67" s="45" t="s">
        <v>381</v>
      </c>
    </row>
    <row r="68" spans="1:13" x14ac:dyDescent="0.25">
      <c r="A68" s="12">
        <v>60</v>
      </c>
      <c r="B68" s="1" t="s">
        <v>575</v>
      </c>
      <c r="C68" s="1" t="s">
        <v>51</v>
      </c>
      <c r="D68" s="65" t="s">
        <v>194</v>
      </c>
      <c r="E68" s="1" t="s">
        <v>954</v>
      </c>
      <c r="F68" s="48">
        <v>150000</v>
      </c>
      <c r="G68" s="48">
        <v>4305</v>
      </c>
      <c r="H68" s="48">
        <v>4560</v>
      </c>
      <c r="I68" s="48">
        <v>23866.62</v>
      </c>
      <c r="J68" s="48">
        <v>25</v>
      </c>
      <c r="K68" s="48">
        <v>32756.62</v>
      </c>
      <c r="L68" s="48">
        <v>117243.38</v>
      </c>
      <c r="M68" s="45" t="s">
        <v>380</v>
      </c>
    </row>
    <row r="69" spans="1:13" x14ac:dyDescent="0.25">
      <c r="A69" s="12">
        <v>61</v>
      </c>
      <c r="B69" s="1" t="s">
        <v>432</v>
      </c>
      <c r="C69" s="1" t="s">
        <v>51</v>
      </c>
      <c r="D69" s="1" t="s">
        <v>234</v>
      </c>
      <c r="E69" s="1" t="s">
        <v>954</v>
      </c>
      <c r="F69" s="48">
        <v>130000</v>
      </c>
      <c r="G69" s="48">
        <v>3731</v>
      </c>
      <c r="H69" s="48">
        <v>3952</v>
      </c>
      <c r="I69" s="48">
        <v>18767.759999999998</v>
      </c>
      <c r="J69" s="48">
        <v>1602.45</v>
      </c>
      <c r="K69" s="48">
        <v>28053.21</v>
      </c>
      <c r="L69" s="48">
        <v>101946.79000000001</v>
      </c>
      <c r="M69" s="45" t="s">
        <v>380</v>
      </c>
    </row>
    <row r="70" spans="1:13" x14ac:dyDescent="0.25">
      <c r="A70" s="12">
        <v>62</v>
      </c>
      <c r="B70" s="1" t="s">
        <v>570</v>
      </c>
      <c r="C70" s="1" t="s">
        <v>571</v>
      </c>
      <c r="D70" s="1" t="s">
        <v>0</v>
      </c>
      <c r="E70" s="1" t="s">
        <v>954</v>
      </c>
      <c r="F70" s="48">
        <v>110000</v>
      </c>
      <c r="G70" s="48">
        <v>3157</v>
      </c>
      <c r="H70" s="48">
        <v>3344</v>
      </c>
      <c r="I70" s="48">
        <v>14063.26</v>
      </c>
      <c r="J70" s="48">
        <v>9772.25</v>
      </c>
      <c r="K70" s="48">
        <v>30336.510000000002</v>
      </c>
      <c r="L70" s="48">
        <v>79663.489999999991</v>
      </c>
      <c r="M70" s="45" t="s">
        <v>381</v>
      </c>
    </row>
    <row r="71" spans="1:13" x14ac:dyDescent="0.25">
      <c r="A71" s="12">
        <v>63</v>
      </c>
      <c r="B71" s="1" t="s">
        <v>580</v>
      </c>
      <c r="C71" s="1" t="s">
        <v>1120</v>
      </c>
      <c r="D71" s="1" t="s">
        <v>204</v>
      </c>
      <c r="E71" s="1" t="s">
        <v>954</v>
      </c>
      <c r="F71" s="48">
        <v>150000</v>
      </c>
      <c r="G71" s="48">
        <v>4305</v>
      </c>
      <c r="H71" s="48">
        <v>4560</v>
      </c>
      <c r="I71" s="48">
        <v>23866.62</v>
      </c>
      <c r="J71" s="48">
        <v>25</v>
      </c>
      <c r="K71" s="48">
        <v>32756.62</v>
      </c>
      <c r="L71" s="48">
        <v>117243.38</v>
      </c>
      <c r="M71" s="45" t="s">
        <v>380</v>
      </c>
    </row>
    <row r="72" spans="1:13" x14ac:dyDescent="0.25">
      <c r="A72" s="12">
        <v>64</v>
      </c>
      <c r="B72" s="1" t="s">
        <v>576</v>
      </c>
      <c r="C72" s="1" t="s">
        <v>577</v>
      </c>
      <c r="D72" s="1" t="s">
        <v>194</v>
      </c>
      <c r="E72" s="1" t="s">
        <v>954</v>
      </c>
      <c r="F72" s="48">
        <v>90000</v>
      </c>
      <c r="G72" s="48">
        <v>2583</v>
      </c>
      <c r="H72" s="48">
        <v>2736</v>
      </c>
      <c r="I72" s="48">
        <v>9753.1200000000008</v>
      </c>
      <c r="J72" s="48">
        <v>8240.869999999999</v>
      </c>
      <c r="K72" s="48">
        <v>23312.989999999998</v>
      </c>
      <c r="L72" s="48">
        <v>66687.010000000009</v>
      </c>
      <c r="M72" s="45" t="s">
        <v>380</v>
      </c>
    </row>
    <row r="73" spans="1:13" x14ac:dyDescent="0.25">
      <c r="A73" s="12">
        <v>65</v>
      </c>
      <c r="B73" s="1" t="s">
        <v>981</v>
      </c>
      <c r="C73" s="1" t="s">
        <v>46</v>
      </c>
      <c r="D73" s="1" t="s">
        <v>236</v>
      </c>
      <c r="E73" s="1" t="s">
        <v>954</v>
      </c>
      <c r="F73" s="48">
        <v>90000</v>
      </c>
      <c r="G73" s="48">
        <v>2583</v>
      </c>
      <c r="H73" s="48">
        <v>2736</v>
      </c>
      <c r="I73" s="48"/>
      <c r="J73" s="48">
        <v>9025</v>
      </c>
      <c r="K73" s="48">
        <v>14344</v>
      </c>
      <c r="L73" s="48">
        <v>75656</v>
      </c>
      <c r="M73" s="45" t="s">
        <v>380</v>
      </c>
    </row>
    <row r="74" spans="1:13" x14ac:dyDescent="0.25">
      <c r="A74" s="12">
        <v>66</v>
      </c>
      <c r="B74" s="1" t="s">
        <v>315</v>
      </c>
      <c r="C74" s="1" t="s">
        <v>46</v>
      </c>
      <c r="D74" s="1" t="s">
        <v>191</v>
      </c>
      <c r="E74" s="1" t="s">
        <v>954</v>
      </c>
      <c r="F74" s="48">
        <v>100000</v>
      </c>
      <c r="G74" s="48">
        <v>2870</v>
      </c>
      <c r="H74" s="48">
        <v>3040</v>
      </c>
      <c r="I74" s="48">
        <v>11711.01</v>
      </c>
      <c r="J74" s="48">
        <v>1602.45</v>
      </c>
      <c r="K74" s="48">
        <v>19223.460000000003</v>
      </c>
      <c r="L74" s="48">
        <v>80776.539999999994</v>
      </c>
      <c r="M74" s="45" t="s">
        <v>380</v>
      </c>
    </row>
    <row r="75" spans="1:13" x14ac:dyDescent="0.25">
      <c r="A75" s="12">
        <v>67</v>
      </c>
      <c r="B75" s="1" t="s">
        <v>358</v>
      </c>
      <c r="C75" s="1" t="s">
        <v>46</v>
      </c>
      <c r="D75" s="1" t="s">
        <v>236</v>
      </c>
      <c r="E75" s="1" t="s">
        <v>954</v>
      </c>
      <c r="F75" s="48">
        <v>90000</v>
      </c>
      <c r="G75" s="48">
        <v>2583</v>
      </c>
      <c r="H75" s="48">
        <v>2736</v>
      </c>
      <c r="I75" s="48">
        <v>9753.1200000000008</v>
      </c>
      <c r="J75" s="48">
        <v>4933.62</v>
      </c>
      <c r="K75" s="48">
        <v>20005.740000000002</v>
      </c>
      <c r="L75" s="48">
        <v>69994.259999999995</v>
      </c>
      <c r="M75" s="45" t="s">
        <v>380</v>
      </c>
    </row>
    <row r="76" spans="1:13" x14ac:dyDescent="0.25">
      <c r="A76" s="12">
        <v>68</v>
      </c>
      <c r="B76" s="1" t="s">
        <v>861</v>
      </c>
      <c r="C76" s="1" t="s">
        <v>34</v>
      </c>
      <c r="D76" s="1" t="s">
        <v>191</v>
      </c>
      <c r="E76" s="1" t="s">
        <v>954</v>
      </c>
      <c r="F76" s="48">
        <v>40000</v>
      </c>
      <c r="G76" s="48">
        <v>1148</v>
      </c>
      <c r="H76" s="48">
        <v>1216</v>
      </c>
      <c r="I76" s="48"/>
      <c r="J76" s="48">
        <v>1956.56</v>
      </c>
      <c r="K76" s="48">
        <v>4320.5599999999995</v>
      </c>
      <c r="L76" s="48">
        <v>35679.440000000002</v>
      </c>
      <c r="M76" s="45" t="s">
        <v>380</v>
      </c>
    </row>
    <row r="77" spans="1:13" x14ac:dyDescent="0.25">
      <c r="A77" s="12">
        <v>69</v>
      </c>
      <c r="B77" s="1" t="s">
        <v>420</v>
      </c>
      <c r="C77" s="1" t="s">
        <v>421</v>
      </c>
      <c r="D77" s="1" t="s">
        <v>194</v>
      </c>
      <c r="E77" s="1" t="s">
        <v>954</v>
      </c>
      <c r="F77" s="48">
        <v>80000</v>
      </c>
      <c r="G77" s="48">
        <v>2296</v>
      </c>
      <c r="H77" s="48">
        <v>2432</v>
      </c>
      <c r="I77" s="48">
        <v>7006.51</v>
      </c>
      <c r="J77" s="48">
        <v>10476.25</v>
      </c>
      <c r="K77" s="48">
        <v>22210.760000000002</v>
      </c>
      <c r="L77" s="48">
        <v>57789.24</v>
      </c>
      <c r="M77" s="45" t="s">
        <v>380</v>
      </c>
    </row>
    <row r="78" spans="1:13" x14ac:dyDescent="0.25">
      <c r="A78" s="12">
        <v>70</v>
      </c>
      <c r="B78" s="1" t="s">
        <v>673</v>
      </c>
      <c r="C78" s="1" t="s">
        <v>46</v>
      </c>
      <c r="D78" s="1" t="s">
        <v>235</v>
      </c>
      <c r="E78" s="1" t="s">
        <v>954</v>
      </c>
      <c r="F78" s="48">
        <v>90000</v>
      </c>
      <c r="G78" s="48">
        <v>2583</v>
      </c>
      <c r="H78" s="48">
        <v>2736</v>
      </c>
      <c r="I78" s="48">
        <v>9753.1200000000008</v>
      </c>
      <c r="J78" s="48">
        <v>5625</v>
      </c>
      <c r="K78" s="48">
        <v>20697.120000000003</v>
      </c>
      <c r="L78" s="48">
        <v>69302.880000000005</v>
      </c>
      <c r="M78" s="45" t="s">
        <v>380</v>
      </c>
    </row>
    <row r="79" spans="1:13" x14ac:dyDescent="0.25">
      <c r="A79" s="12">
        <v>71</v>
      </c>
      <c r="B79" s="1" t="s">
        <v>720</v>
      </c>
      <c r="C79" s="1" t="s">
        <v>721</v>
      </c>
      <c r="D79" s="1" t="s">
        <v>191</v>
      </c>
      <c r="E79" s="1" t="s">
        <v>954</v>
      </c>
      <c r="F79" s="48">
        <v>60000</v>
      </c>
      <c r="G79" s="48">
        <v>1722</v>
      </c>
      <c r="H79" s="48">
        <v>1824</v>
      </c>
      <c r="I79" s="48">
        <v>3171.19</v>
      </c>
      <c r="J79" s="48">
        <v>1602.45</v>
      </c>
      <c r="K79" s="48">
        <v>8319.6400000000012</v>
      </c>
      <c r="L79" s="48">
        <v>51680.36</v>
      </c>
      <c r="M79" s="45" t="s">
        <v>380</v>
      </c>
    </row>
    <row r="80" spans="1:13" x14ac:dyDescent="0.25">
      <c r="A80" s="12">
        <v>72</v>
      </c>
      <c r="B80" s="1" t="s">
        <v>423</v>
      </c>
      <c r="C80" s="1" t="s">
        <v>46</v>
      </c>
      <c r="D80" s="1" t="s">
        <v>235</v>
      </c>
      <c r="E80" s="1" t="s">
        <v>954</v>
      </c>
      <c r="F80" s="48">
        <v>90000</v>
      </c>
      <c r="G80" s="48">
        <v>2583</v>
      </c>
      <c r="H80" s="48">
        <v>2736</v>
      </c>
      <c r="I80" s="48">
        <v>8964.39</v>
      </c>
      <c r="J80" s="48">
        <v>3179.9</v>
      </c>
      <c r="K80" s="48">
        <v>17463.29</v>
      </c>
      <c r="L80" s="48">
        <v>72536.709999999992</v>
      </c>
      <c r="M80" s="45" t="s">
        <v>380</v>
      </c>
    </row>
    <row r="81" spans="1:13" x14ac:dyDescent="0.25">
      <c r="A81" s="12">
        <v>73</v>
      </c>
      <c r="B81" s="1" t="s">
        <v>1115</v>
      </c>
      <c r="C81" s="1" t="s">
        <v>46</v>
      </c>
      <c r="D81" s="1" t="s">
        <v>235</v>
      </c>
      <c r="E81" s="1" t="s">
        <v>954</v>
      </c>
      <c r="F81" s="48">
        <v>80000</v>
      </c>
      <c r="G81" s="48">
        <v>2296</v>
      </c>
      <c r="H81" s="48">
        <v>2432</v>
      </c>
      <c r="I81" s="48">
        <v>7400.87</v>
      </c>
      <c r="J81" s="48">
        <v>25</v>
      </c>
      <c r="K81" s="48">
        <v>12153.869999999999</v>
      </c>
      <c r="L81" s="48">
        <v>67846.13</v>
      </c>
      <c r="M81" s="45" t="s">
        <v>380</v>
      </c>
    </row>
    <row r="82" spans="1:13" x14ac:dyDescent="0.25">
      <c r="A82" s="12">
        <v>74</v>
      </c>
      <c r="B82" s="1" t="s">
        <v>359</v>
      </c>
      <c r="C82" s="1" t="s">
        <v>34</v>
      </c>
      <c r="D82" s="1" t="s">
        <v>191</v>
      </c>
      <c r="E82" s="1" t="s">
        <v>954</v>
      </c>
      <c r="F82" s="48">
        <v>35000</v>
      </c>
      <c r="G82" s="48">
        <v>1004.5</v>
      </c>
      <c r="H82" s="48">
        <v>1064</v>
      </c>
      <c r="I82" s="48"/>
      <c r="J82" s="48">
        <v>25</v>
      </c>
      <c r="K82" s="48">
        <v>2093.5</v>
      </c>
      <c r="L82" s="48">
        <v>32906.5</v>
      </c>
      <c r="M82" s="45" t="s">
        <v>380</v>
      </c>
    </row>
    <row r="83" spans="1:13" x14ac:dyDescent="0.25">
      <c r="A83" s="12">
        <v>75</v>
      </c>
      <c r="B83" s="1" t="s">
        <v>259</v>
      </c>
      <c r="C83" s="1" t="s">
        <v>164</v>
      </c>
      <c r="D83" s="1" t="s">
        <v>9</v>
      </c>
      <c r="E83" s="1" t="s">
        <v>954</v>
      </c>
      <c r="F83" s="48">
        <v>70000</v>
      </c>
      <c r="G83" s="48">
        <v>2009</v>
      </c>
      <c r="H83" s="48">
        <v>2128</v>
      </c>
      <c r="I83" s="48">
        <v>5368.48</v>
      </c>
      <c r="J83" s="48">
        <v>7025</v>
      </c>
      <c r="K83" s="48">
        <v>16530.48</v>
      </c>
      <c r="L83" s="48">
        <v>53469.520000000004</v>
      </c>
      <c r="M83" s="45" t="s">
        <v>380</v>
      </c>
    </row>
    <row r="84" spans="1:13" x14ac:dyDescent="0.25">
      <c r="A84" s="12">
        <v>76</v>
      </c>
      <c r="B84" s="1" t="s">
        <v>260</v>
      </c>
      <c r="C84" s="1" t="s">
        <v>34</v>
      </c>
      <c r="D84" s="1" t="s">
        <v>191</v>
      </c>
      <c r="E84" s="1" t="s">
        <v>954</v>
      </c>
      <c r="F84" s="48">
        <v>50000</v>
      </c>
      <c r="G84" s="48">
        <v>1435</v>
      </c>
      <c r="H84" s="48">
        <v>1520</v>
      </c>
      <c r="I84" s="48">
        <v>1854</v>
      </c>
      <c r="J84" s="48">
        <v>5025</v>
      </c>
      <c r="K84" s="48">
        <v>9834</v>
      </c>
      <c r="L84" s="48">
        <v>40166</v>
      </c>
      <c r="M84" s="45" t="s">
        <v>380</v>
      </c>
    </row>
    <row r="85" spans="1:13" x14ac:dyDescent="0.25">
      <c r="A85" s="12">
        <v>77</v>
      </c>
      <c r="B85" s="1" t="s">
        <v>1105</v>
      </c>
      <c r="C85" s="1" t="s">
        <v>721</v>
      </c>
      <c r="D85" s="1" t="s">
        <v>191</v>
      </c>
      <c r="E85" s="1" t="s">
        <v>954</v>
      </c>
      <c r="F85" s="48">
        <v>60000</v>
      </c>
      <c r="G85" s="48">
        <v>1722</v>
      </c>
      <c r="H85" s="48">
        <v>1824</v>
      </c>
      <c r="I85" s="48">
        <v>3486.68</v>
      </c>
      <c r="J85" s="48">
        <v>1825</v>
      </c>
      <c r="K85" s="48">
        <v>8857.68</v>
      </c>
      <c r="L85" s="48">
        <v>51142.32</v>
      </c>
      <c r="M85" s="45" t="s">
        <v>380</v>
      </c>
    </row>
    <row r="86" spans="1:13" x14ac:dyDescent="0.25">
      <c r="A86" s="12">
        <v>78</v>
      </c>
      <c r="B86" s="1" t="s">
        <v>337</v>
      </c>
      <c r="C86" s="1" t="s">
        <v>46</v>
      </c>
      <c r="D86" s="1" t="s">
        <v>242</v>
      </c>
      <c r="E86" s="1" t="s">
        <v>954</v>
      </c>
      <c r="F86" s="48">
        <v>90000</v>
      </c>
      <c r="G86" s="48">
        <v>2583</v>
      </c>
      <c r="H86" s="48">
        <v>2736</v>
      </c>
      <c r="I86" s="48">
        <v>9753.1200000000008</v>
      </c>
      <c r="J86" s="48">
        <v>25</v>
      </c>
      <c r="K86" s="48">
        <v>15097.12</v>
      </c>
      <c r="L86" s="48">
        <v>74902.880000000005</v>
      </c>
      <c r="M86" s="45" t="s">
        <v>380</v>
      </c>
    </row>
    <row r="87" spans="1:13" x14ac:dyDescent="0.25">
      <c r="A87" s="12">
        <v>79</v>
      </c>
      <c r="B87" s="1" t="s">
        <v>449</v>
      </c>
      <c r="C87" s="1" t="s">
        <v>46</v>
      </c>
      <c r="D87" s="1" t="s">
        <v>235</v>
      </c>
      <c r="E87" s="1" t="s">
        <v>954</v>
      </c>
      <c r="F87" s="48">
        <v>110000</v>
      </c>
      <c r="G87" s="48">
        <v>3157</v>
      </c>
      <c r="H87" s="48">
        <v>3344</v>
      </c>
      <c r="I87" s="48">
        <v>14457.62</v>
      </c>
      <c r="J87" s="48">
        <v>25</v>
      </c>
      <c r="K87" s="48">
        <v>20983.620000000003</v>
      </c>
      <c r="L87" s="48">
        <v>89016.38</v>
      </c>
      <c r="M87" s="45" t="s">
        <v>380</v>
      </c>
    </row>
    <row r="88" spans="1:13" x14ac:dyDescent="0.25">
      <c r="A88" s="12">
        <v>80</v>
      </c>
      <c r="B88" s="1" t="s">
        <v>267</v>
      </c>
      <c r="C88" s="1" t="s">
        <v>46</v>
      </c>
      <c r="D88" s="1" t="s">
        <v>233</v>
      </c>
      <c r="E88" s="1" t="s">
        <v>954</v>
      </c>
      <c r="F88" s="48">
        <v>105000</v>
      </c>
      <c r="G88" s="48">
        <v>3013.5</v>
      </c>
      <c r="H88" s="48">
        <v>3192</v>
      </c>
      <c r="I88" s="48">
        <v>13281.49</v>
      </c>
      <c r="J88" s="48">
        <v>25</v>
      </c>
      <c r="K88" s="48">
        <v>19511.989999999998</v>
      </c>
      <c r="L88" s="48">
        <v>85488.010000000009</v>
      </c>
      <c r="M88" s="45" t="s">
        <v>380</v>
      </c>
    </row>
    <row r="89" spans="1:13" x14ac:dyDescent="0.25">
      <c r="A89" s="12">
        <v>81</v>
      </c>
      <c r="B89" s="1" t="s">
        <v>453</v>
      </c>
      <c r="C89" s="1" t="s">
        <v>46</v>
      </c>
      <c r="D89" s="1" t="s">
        <v>191</v>
      </c>
      <c r="E89" s="1" t="s">
        <v>954</v>
      </c>
      <c r="F89" s="48">
        <v>90000</v>
      </c>
      <c r="G89" s="48">
        <v>2583</v>
      </c>
      <c r="H89" s="48">
        <v>2736</v>
      </c>
      <c r="I89" s="48">
        <v>9753.1200000000008</v>
      </c>
      <c r="J89" s="48">
        <v>25</v>
      </c>
      <c r="K89" s="48">
        <v>15097.12</v>
      </c>
      <c r="L89" s="48">
        <v>74902.880000000005</v>
      </c>
      <c r="M89" s="45" t="s">
        <v>380</v>
      </c>
    </row>
    <row r="90" spans="1:13" x14ac:dyDescent="0.25">
      <c r="A90" s="12">
        <v>82</v>
      </c>
      <c r="B90" s="1" t="s">
        <v>459</v>
      </c>
      <c r="C90" s="1" t="s">
        <v>46</v>
      </c>
      <c r="D90" s="1" t="s">
        <v>235</v>
      </c>
      <c r="E90" s="1" t="s">
        <v>954</v>
      </c>
      <c r="F90" s="48">
        <v>70000</v>
      </c>
      <c r="G90" s="48">
        <v>2009</v>
      </c>
      <c r="H90" s="48">
        <v>2128</v>
      </c>
      <c r="I90" s="48">
        <v>5368.48</v>
      </c>
      <c r="J90" s="48">
        <v>8821.17</v>
      </c>
      <c r="K90" s="48">
        <v>18326.650000000001</v>
      </c>
      <c r="L90" s="48">
        <v>51673.35</v>
      </c>
      <c r="M90" s="45" t="s">
        <v>380</v>
      </c>
    </row>
    <row r="91" spans="1:13" x14ac:dyDescent="0.25">
      <c r="A91" s="12">
        <v>83</v>
      </c>
      <c r="B91" s="1" t="s">
        <v>924</v>
      </c>
      <c r="C91" s="1" t="s">
        <v>46</v>
      </c>
      <c r="D91" s="1" t="s">
        <v>1344</v>
      </c>
      <c r="E91" s="1" t="s">
        <v>954</v>
      </c>
      <c r="F91" s="48">
        <v>110000</v>
      </c>
      <c r="G91" s="48">
        <v>3157</v>
      </c>
      <c r="H91" s="48">
        <v>3344</v>
      </c>
      <c r="I91" s="48">
        <v>14457.62</v>
      </c>
      <c r="J91" s="48">
        <v>3325</v>
      </c>
      <c r="K91" s="48">
        <v>24283.620000000003</v>
      </c>
      <c r="L91" s="48">
        <v>85716.38</v>
      </c>
      <c r="M91" s="45" t="s">
        <v>380</v>
      </c>
    </row>
    <row r="92" spans="1:13" x14ac:dyDescent="0.25">
      <c r="A92" s="12">
        <v>84</v>
      </c>
      <c r="B92" s="1" t="s">
        <v>1061</v>
      </c>
      <c r="C92" s="1" t="s">
        <v>46</v>
      </c>
      <c r="D92" s="1" t="s">
        <v>191</v>
      </c>
      <c r="E92" s="1" t="s">
        <v>954</v>
      </c>
      <c r="F92" s="48">
        <v>100000</v>
      </c>
      <c r="G92" s="48">
        <v>2870</v>
      </c>
      <c r="H92" s="48">
        <v>3040</v>
      </c>
      <c r="I92" s="48">
        <v>12105.37</v>
      </c>
      <c r="J92" s="48">
        <v>25</v>
      </c>
      <c r="K92" s="48">
        <v>18040.370000000003</v>
      </c>
      <c r="L92" s="48">
        <v>81959.63</v>
      </c>
      <c r="M92" s="45" t="s">
        <v>380</v>
      </c>
    </row>
    <row r="93" spans="1:13" x14ac:dyDescent="0.25">
      <c r="A93" s="12">
        <v>85</v>
      </c>
      <c r="B93" s="1" t="s">
        <v>460</v>
      </c>
      <c r="C93" s="1" t="s">
        <v>722</v>
      </c>
      <c r="D93" s="1" t="s">
        <v>0</v>
      </c>
      <c r="E93" s="1" t="s">
        <v>954</v>
      </c>
      <c r="F93" s="48">
        <v>80000</v>
      </c>
      <c r="G93" s="48">
        <v>2296</v>
      </c>
      <c r="H93" s="48">
        <v>2432</v>
      </c>
      <c r="I93" s="48">
        <v>7400.87</v>
      </c>
      <c r="J93" s="48">
        <v>16366.17</v>
      </c>
      <c r="K93" s="48">
        <v>28495.040000000001</v>
      </c>
      <c r="L93" s="48">
        <v>51504.959999999999</v>
      </c>
      <c r="M93" s="45" t="s">
        <v>381</v>
      </c>
    </row>
    <row r="94" spans="1:13" x14ac:dyDescent="0.25">
      <c r="A94" s="12">
        <v>86</v>
      </c>
      <c r="B94" s="1" t="s">
        <v>270</v>
      </c>
      <c r="C94" s="1" t="s">
        <v>46</v>
      </c>
      <c r="D94" s="1" t="s">
        <v>236</v>
      </c>
      <c r="E94" s="1" t="s">
        <v>954</v>
      </c>
      <c r="F94" s="48">
        <v>110000</v>
      </c>
      <c r="G94" s="48">
        <v>3157</v>
      </c>
      <c r="H94" s="48">
        <v>3344</v>
      </c>
      <c r="I94" s="48">
        <v>14457.62</v>
      </c>
      <c r="J94" s="48">
        <v>11628.73</v>
      </c>
      <c r="K94" s="48">
        <v>32587.350000000002</v>
      </c>
      <c r="L94" s="48">
        <v>77412.649999999994</v>
      </c>
      <c r="M94" s="45" t="s">
        <v>380</v>
      </c>
    </row>
    <row r="95" spans="1:13" x14ac:dyDescent="0.25">
      <c r="A95" s="12">
        <v>87</v>
      </c>
      <c r="B95" s="1" t="s">
        <v>275</v>
      </c>
      <c r="C95" s="1" t="s">
        <v>46</v>
      </c>
      <c r="D95" s="1" t="s">
        <v>236</v>
      </c>
      <c r="E95" s="1" t="s">
        <v>954</v>
      </c>
      <c r="F95" s="48">
        <v>90000</v>
      </c>
      <c r="G95" s="48">
        <v>2583</v>
      </c>
      <c r="H95" s="48">
        <v>2736</v>
      </c>
      <c r="I95" s="48">
        <v>9753.1200000000008</v>
      </c>
      <c r="J95" s="48">
        <v>25</v>
      </c>
      <c r="K95" s="48">
        <v>15097.12</v>
      </c>
      <c r="L95" s="48">
        <v>74902.880000000005</v>
      </c>
      <c r="M95" s="45" t="s">
        <v>380</v>
      </c>
    </row>
    <row r="96" spans="1:13" x14ac:dyDescent="0.25">
      <c r="A96" s="12">
        <v>88</v>
      </c>
      <c r="B96" s="1" t="s">
        <v>276</v>
      </c>
      <c r="C96" s="1" t="s">
        <v>46</v>
      </c>
      <c r="D96" s="1" t="s">
        <v>236</v>
      </c>
      <c r="E96" s="1" t="s">
        <v>954</v>
      </c>
      <c r="F96" s="48">
        <v>90000</v>
      </c>
      <c r="G96" s="48">
        <v>2583</v>
      </c>
      <c r="H96" s="48">
        <v>2736</v>
      </c>
      <c r="I96" s="48">
        <v>9753.1200000000008</v>
      </c>
      <c r="J96" s="48">
        <v>25</v>
      </c>
      <c r="K96" s="48">
        <v>15097.12</v>
      </c>
      <c r="L96" s="48">
        <v>74902.880000000005</v>
      </c>
      <c r="M96" s="45" t="s">
        <v>381</v>
      </c>
    </row>
    <row r="97" spans="1:13" x14ac:dyDescent="0.25">
      <c r="A97" s="12">
        <v>89</v>
      </c>
      <c r="B97" s="1" t="s">
        <v>280</v>
      </c>
      <c r="C97" s="1" t="s">
        <v>46</v>
      </c>
      <c r="D97" s="1" t="s">
        <v>235</v>
      </c>
      <c r="E97" s="1" t="s">
        <v>954</v>
      </c>
      <c r="F97" s="48">
        <v>90000</v>
      </c>
      <c r="G97" s="48">
        <v>2583</v>
      </c>
      <c r="H97" s="48">
        <v>2736</v>
      </c>
      <c r="I97" s="48">
        <v>9753.1200000000008</v>
      </c>
      <c r="J97" s="48">
        <v>5633.84</v>
      </c>
      <c r="K97" s="48">
        <v>20705.96</v>
      </c>
      <c r="L97" s="48">
        <v>69294.040000000008</v>
      </c>
      <c r="M97" s="45" t="s">
        <v>380</v>
      </c>
    </row>
    <row r="98" spans="1:13" x14ac:dyDescent="0.25">
      <c r="A98" s="12">
        <v>90</v>
      </c>
      <c r="B98" s="1" t="s">
        <v>282</v>
      </c>
      <c r="C98" s="1" t="s">
        <v>283</v>
      </c>
      <c r="D98" s="1" t="s">
        <v>191</v>
      </c>
      <c r="E98" s="1" t="s">
        <v>954</v>
      </c>
      <c r="F98" s="48">
        <v>70000</v>
      </c>
      <c r="G98" s="48">
        <v>2009</v>
      </c>
      <c r="H98" s="48">
        <v>2128</v>
      </c>
      <c r="I98" s="48">
        <v>5368.48</v>
      </c>
      <c r="J98" s="48">
        <v>25</v>
      </c>
      <c r="K98" s="48">
        <v>9530.48</v>
      </c>
      <c r="L98" s="48">
        <v>60469.520000000004</v>
      </c>
      <c r="M98" s="45" t="s">
        <v>380</v>
      </c>
    </row>
    <row r="99" spans="1:13" x14ac:dyDescent="0.25">
      <c r="A99" s="12">
        <v>91</v>
      </c>
      <c r="B99" s="1" t="s">
        <v>476</v>
      </c>
      <c r="C99" s="1" t="s">
        <v>46</v>
      </c>
      <c r="D99" s="1" t="s">
        <v>235</v>
      </c>
      <c r="E99" s="1" t="s">
        <v>954</v>
      </c>
      <c r="F99" s="48">
        <v>100000</v>
      </c>
      <c r="G99" s="48">
        <v>2870</v>
      </c>
      <c r="H99" s="48">
        <v>3040</v>
      </c>
      <c r="I99" s="48">
        <v>12105.37</v>
      </c>
      <c r="J99" s="48">
        <v>25</v>
      </c>
      <c r="K99" s="48">
        <v>18040.370000000003</v>
      </c>
      <c r="L99" s="48">
        <v>81959.63</v>
      </c>
      <c r="M99" s="45" t="s">
        <v>380</v>
      </c>
    </row>
    <row r="100" spans="1:13" x14ac:dyDescent="0.25">
      <c r="A100" s="12">
        <v>92</v>
      </c>
      <c r="B100" s="1" t="s">
        <v>481</v>
      </c>
      <c r="C100" s="1" t="s">
        <v>44</v>
      </c>
      <c r="D100" s="1" t="s">
        <v>235</v>
      </c>
      <c r="E100" s="1" t="s">
        <v>954</v>
      </c>
      <c r="F100" s="48">
        <v>80000</v>
      </c>
      <c r="G100" s="48">
        <v>2296</v>
      </c>
      <c r="H100" s="48">
        <v>2432</v>
      </c>
      <c r="I100" s="48">
        <v>7400.87</v>
      </c>
      <c r="J100" s="48">
        <v>25</v>
      </c>
      <c r="K100" s="48">
        <v>12153.869999999999</v>
      </c>
      <c r="L100" s="48">
        <v>67846.13</v>
      </c>
      <c r="M100" s="45" t="s">
        <v>381</v>
      </c>
    </row>
    <row r="101" spans="1:13" x14ac:dyDescent="0.25">
      <c r="A101" s="12">
        <v>93</v>
      </c>
      <c r="B101" s="1" t="s">
        <v>1063</v>
      </c>
      <c r="C101" s="1" t="s">
        <v>46</v>
      </c>
      <c r="D101" s="1" t="s">
        <v>235</v>
      </c>
      <c r="E101" s="1" t="s">
        <v>954</v>
      </c>
      <c r="F101" s="48">
        <v>80000</v>
      </c>
      <c r="G101" s="48">
        <v>2296</v>
      </c>
      <c r="H101" s="48">
        <v>2432</v>
      </c>
      <c r="I101" s="48"/>
      <c r="J101" s="48">
        <v>5458.21</v>
      </c>
      <c r="K101" s="48">
        <v>10186.209999999999</v>
      </c>
      <c r="L101" s="48">
        <v>69813.790000000008</v>
      </c>
      <c r="M101" s="45" t="s">
        <v>380</v>
      </c>
    </row>
    <row r="102" spans="1:13" x14ac:dyDescent="0.25">
      <c r="A102" s="12">
        <v>94</v>
      </c>
      <c r="B102" s="1" t="s">
        <v>1064</v>
      </c>
      <c r="C102" s="1" t="s">
        <v>46</v>
      </c>
      <c r="D102" s="1" t="s">
        <v>235</v>
      </c>
      <c r="E102" s="1" t="s">
        <v>954</v>
      </c>
      <c r="F102" s="48">
        <v>80000</v>
      </c>
      <c r="G102" s="48">
        <v>2296</v>
      </c>
      <c r="H102" s="48">
        <v>2432</v>
      </c>
      <c r="I102" s="48"/>
      <c r="J102" s="48">
        <v>25</v>
      </c>
      <c r="K102" s="48">
        <v>4753</v>
      </c>
      <c r="L102" s="48">
        <v>75247</v>
      </c>
      <c r="M102" s="45" t="s">
        <v>380</v>
      </c>
    </row>
    <row r="103" spans="1:13" x14ac:dyDescent="0.25">
      <c r="A103" s="12">
        <v>95</v>
      </c>
      <c r="B103" s="1" t="s">
        <v>1065</v>
      </c>
      <c r="C103" s="1" t="s">
        <v>46</v>
      </c>
      <c r="D103" s="1" t="s">
        <v>235</v>
      </c>
      <c r="E103" s="1" t="s">
        <v>954</v>
      </c>
      <c r="F103" s="48">
        <v>80000</v>
      </c>
      <c r="G103" s="48">
        <v>2296</v>
      </c>
      <c r="H103" s="48">
        <v>2432</v>
      </c>
      <c r="I103" s="48"/>
      <c r="J103" s="48">
        <v>25</v>
      </c>
      <c r="K103" s="48">
        <v>4753</v>
      </c>
      <c r="L103" s="48">
        <v>75247</v>
      </c>
      <c r="M103" s="45" t="s">
        <v>380</v>
      </c>
    </row>
    <row r="104" spans="1:13" x14ac:dyDescent="0.25">
      <c r="A104" s="12">
        <v>96</v>
      </c>
      <c r="B104" s="1" t="s">
        <v>503</v>
      </c>
      <c r="C104" s="1" t="s">
        <v>46</v>
      </c>
      <c r="D104" s="1" t="s">
        <v>235</v>
      </c>
      <c r="E104" s="1" t="s">
        <v>954</v>
      </c>
      <c r="F104" s="48">
        <v>80000</v>
      </c>
      <c r="G104" s="48">
        <v>2296</v>
      </c>
      <c r="H104" s="48">
        <v>2432</v>
      </c>
      <c r="I104" s="48">
        <v>7400.87</v>
      </c>
      <c r="J104" s="48">
        <v>5750.5300000000007</v>
      </c>
      <c r="K104" s="48">
        <v>17879.400000000001</v>
      </c>
      <c r="L104" s="48">
        <v>62120.6</v>
      </c>
      <c r="M104" s="45" t="s">
        <v>381</v>
      </c>
    </row>
    <row r="105" spans="1:13" x14ac:dyDescent="0.25">
      <c r="A105" s="12">
        <v>97</v>
      </c>
      <c r="B105" s="1" t="s">
        <v>345</v>
      </c>
      <c r="C105" s="1" t="s">
        <v>46</v>
      </c>
      <c r="D105" s="65" t="s">
        <v>212</v>
      </c>
      <c r="E105" s="1" t="s">
        <v>954</v>
      </c>
      <c r="F105" s="48">
        <v>90000</v>
      </c>
      <c r="G105" s="48">
        <v>2583</v>
      </c>
      <c r="H105" s="48">
        <v>2736</v>
      </c>
      <c r="I105" s="48">
        <v>9753.1200000000008</v>
      </c>
      <c r="J105" s="48">
        <v>10290.810000000001</v>
      </c>
      <c r="K105" s="48">
        <v>25362.93</v>
      </c>
      <c r="L105" s="48">
        <v>64637.07</v>
      </c>
      <c r="M105" s="45" t="s">
        <v>380</v>
      </c>
    </row>
    <row r="106" spans="1:13" x14ac:dyDescent="0.25">
      <c r="A106" s="12">
        <v>98</v>
      </c>
      <c r="B106" s="1" t="s">
        <v>949</v>
      </c>
      <c r="C106" s="1" t="s">
        <v>34</v>
      </c>
      <c r="D106" s="1" t="s">
        <v>191</v>
      </c>
      <c r="E106" s="1" t="s">
        <v>954</v>
      </c>
      <c r="F106" s="48">
        <v>50000</v>
      </c>
      <c r="G106" s="48">
        <v>1435</v>
      </c>
      <c r="H106" s="48">
        <v>1520</v>
      </c>
      <c r="I106" s="48">
        <v>1854</v>
      </c>
      <c r="J106" s="48">
        <v>25</v>
      </c>
      <c r="K106" s="48">
        <v>4834</v>
      </c>
      <c r="L106" s="48">
        <v>45166</v>
      </c>
      <c r="M106" s="45" t="s">
        <v>380</v>
      </c>
    </row>
    <row r="107" spans="1:13" x14ac:dyDescent="0.25">
      <c r="A107" s="12">
        <v>99</v>
      </c>
      <c r="B107" s="1" t="s">
        <v>998</v>
      </c>
      <c r="C107" s="1" t="s">
        <v>855</v>
      </c>
      <c r="D107" s="1" t="s">
        <v>820</v>
      </c>
      <c r="E107" s="1" t="s">
        <v>954</v>
      </c>
      <c r="F107" s="48">
        <v>80000</v>
      </c>
      <c r="G107" s="48">
        <v>2296</v>
      </c>
      <c r="H107" s="48">
        <v>2432</v>
      </c>
      <c r="I107" s="48">
        <v>7400.87</v>
      </c>
      <c r="J107" s="48">
        <v>3225</v>
      </c>
      <c r="K107" s="48">
        <v>15353.869999999999</v>
      </c>
      <c r="L107" s="48">
        <v>64646.130000000005</v>
      </c>
      <c r="M107" s="45" t="s">
        <v>381</v>
      </c>
    </row>
    <row r="108" spans="1:13" x14ac:dyDescent="0.25">
      <c r="A108" s="12">
        <v>100</v>
      </c>
      <c r="B108" s="1" t="s">
        <v>999</v>
      </c>
      <c r="C108" s="1" t="s">
        <v>34</v>
      </c>
      <c r="D108" s="1" t="s">
        <v>191</v>
      </c>
      <c r="E108" s="1" t="s">
        <v>954</v>
      </c>
      <c r="F108" s="48">
        <v>40000</v>
      </c>
      <c r="G108" s="48">
        <v>1148</v>
      </c>
      <c r="H108" s="48">
        <v>1216</v>
      </c>
      <c r="I108" s="48">
        <v>442.65</v>
      </c>
      <c r="J108" s="48">
        <v>25</v>
      </c>
      <c r="K108" s="48">
        <v>2831.65</v>
      </c>
      <c r="L108" s="48">
        <v>37168.35</v>
      </c>
      <c r="M108" s="45" t="s">
        <v>381</v>
      </c>
    </row>
    <row r="109" spans="1:13" x14ac:dyDescent="0.25">
      <c r="A109" s="12">
        <v>101</v>
      </c>
      <c r="B109" s="1" t="s">
        <v>950</v>
      </c>
      <c r="C109" s="1" t="s">
        <v>34</v>
      </c>
      <c r="D109" s="1" t="s">
        <v>191</v>
      </c>
      <c r="E109" s="1" t="s">
        <v>954</v>
      </c>
      <c r="F109" s="48">
        <v>50000</v>
      </c>
      <c r="G109" s="48">
        <v>1435</v>
      </c>
      <c r="H109" s="48">
        <v>1520</v>
      </c>
      <c r="I109" s="48"/>
      <c r="J109" s="48">
        <v>25</v>
      </c>
      <c r="K109" s="48">
        <v>2980</v>
      </c>
      <c r="L109" s="48">
        <v>47020</v>
      </c>
      <c r="M109" s="45" t="s">
        <v>380</v>
      </c>
    </row>
    <row r="110" spans="1:13" x14ac:dyDescent="0.25">
      <c r="A110" s="12">
        <v>102</v>
      </c>
      <c r="B110" s="1" t="s">
        <v>302</v>
      </c>
      <c r="C110" s="1" t="s">
        <v>34</v>
      </c>
      <c r="D110" s="1" t="s">
        <v>191</v>
      </c>
      <c r="E110" s="1" t="s">
        <v>954</v>
      </c>
      <c r="F110" s="48">
        <v>45000</v>
      </c>
      <c r="G110" s="48">
        <v>1291.5</v>
      </c>
      <c r="H110" s="48">
        <v>1368</v>
      </c>
      <c r="I110" s="48">
        <v>1148.33</v>
      </c>
      <c r="J110" s="48">
        <v>25</v>
      </c>
      <c r="K110" s="48">
        <v>3832.83</v>
      </c>
      <c r="L110" s="48">
        <v>41167.17</v>
      </c>
      <c r="M110" s="45" t="s">
        <v>381</v>
      </c>
    </row>
    <row r="111" spans="1:13" x14ac:dyDescent="0.25">
      <c r="A111" s="12">
        <v>103</v>
      </c>
      <c r="B111" s="1" t="s">
        <v>519</v>
      </c>
      <c r="C111" s="1" t="s">
        <v>76</v>
      </c>
      <c r="D111" s="1" t="s">
        <v>1341</v>
      </c>
      <c r="E111" s="1" t="s">
        <v>954</v>
      </c>
      <c r="F111" s="48">
        <v>150000</v>
      </c>
      <c r="G111" s="48">
        <v>4305</v>
      </c>
      <c r="H111" s="48">
        <v>4560</v>
      </c>
      <c r="I111" s="48">
        <v>23866.62</v>
      </c>
      <c r="J111" s="48">
        <v>4525</v>
      </c>
      <c r="K111" s="48">
        <v>37256.619999999995</v>
      </c>
      <c r="L111" s="48">
        <v>112743.38</v>
      </c>
      <c r="M111" s="45" t="s">
        <v>381</v>
      </c>
    </row>
    <row r="112" spans="1:13" x14ac:dyDescent="0.25">
      <c r="A112" s="12">
        <v>104</v>
      </c>
      <c r="B112" s="1" t="s">
        <v>528</v>
      </c>
      <c r="C112" s="1" t="s">
        <v>529</v>
      </c>
      <c r="D112" s="1" t="s">
        <v>1341</v>
      </c>
      <c r="E112" s="1" t="s">
        <v>954</v>
      </c>
      <c r="F112" s="48">
        <v>90000</v>
      </c>
      <c r="G112" s="48">
        <v>2583</v>
      </c>
      <c r="H112" s="48">
        <v>2736</v>
      </c>
      <c r="I112" s="48">
        <v>9753.1200000000008</v>
      </c>
      <c r="J112" s="48">
        <v>13011.83</v>
      </c>
      <c r="K112" s="48">
        <v>28083.95</v>
      </c>
      <c r="L112" s="48">
        <v>61916.05</v>
      </c>
      <c r="M112" s="45" t="s">
        <v>380</v>
      </c>
    </row>
    <row r="113" spans="1:13" x14ac:dyDescent="0.25">
      <c r="A113" s="12">
        <v>105</v>
      </c>
      <c r="B113" s="1" t="s">
        <v>867</v>
      </c>
      <c r="C113" s="1" t="s">
        <v>46</v>
      </c>
      <c r="D113" s="1" t="s">
        <v>235</v>
      </c>
      <c r="E113" s="1" t="s">
        <v>954</v>
      </c>
      <c r="F113" s="48">
        <v>50000</v>
      </c>
      <c r="G113" s="48">
        <v>1435</v>
      </c>
      <c r="H113" s="48">
        <v>1520</v>
      </c>
      <c r="I113" s="48">
        <v>1854</v>
      </c>
      <c r="J113" s="48">
        <v>25</v>
      </c>
      <c r="K113" s="48">
        <v>4834</v>
      </c>
      <c r="L113" s="48">
        <v>45166</v>
      </c>
      <c r="M113" s="45" t="s">
        <v>380</v>
      </c>
    </row>
    <row r="114" spans="1:13" x14ac:dyDescent="0.25">
      <c r="A114" s="12">
        <v>106</v>
      </c>
      <c r="B114" s="1" t="s">
        <v>987</v>
      </c>
      <c r="C114" s="1" t="s">
        <v>46</v>
      </c>
      <c r="D114" s="1" t="s">
        <v>191</v>
      </c>
      <c r="E114" s="1" t="s">
        <v>954</v>
      </c>
      <c r="F114" s="48">
        <v>110000</v>
      </c>
      <c r="G114" s="48">
        <v>3157</v>
      </c>
      <c r="H114" s="48">
        <v>3344</v>
      </c>
      <c r="I114" s="48">
        <v>7582.48</v>
      </c>
      <c r="J114" s="48">
        <v>25</v>
      </c>
      <c r="K114" s="48">
        <v>14108.48</v>
      </c>
      <c r="L114" s="48">
        <v>95891.520000000004</v>
      </c>
      <c r="M114" s="45" t="s">
        <v>381</v>
      </c>
    </row>
    <row r="115" spans="1:13" x14ac:dyDescent="0.25">
      <c r="A115" s="12">
        <v>107</v>
      </c>
      <c r="B115" s="1" t="s">
        <v>310</v>
      </c>
      <c r="C115" s="1" t="s">
        <v>46</v>
      </c>
      <c r="D115" s="1" t="s">
        <v>193</v>
      </c>
      <c r="E115" s="1" t="s">
        <v>954</v>
      </c>
      <c r="F115" s="48">
        <v>130000</v>
      </c>
      <c r="G115" s="48">
        <v>3731</v>
      </c>
      <c r="H115" s="48">
        <v>3952</v>
      </c>
      <c r="I115" s="48">
        <v>19162.12</v>
      </c>
      <c r="J115" s="48">
        <v>25</v>
      </c>
      <c r="K115" s="48">
        <v>26870.12</v>
      </c>
      <c r="L115" s="48">
        <v>103129.88</v>
      </c>
      <c r="M115" s="45" t="s">
        <v>381</v>
      </c>
    </row>
    <row r="116" spans="1:13" x14ac:dyDescent="0.25">
      <c r="A116" s="12">
        <v>108</v>
      </c>
      <c r="B116" s="1" t="s">
        <v>988</v>
      </c>
      <c r="C116" s="1" t="s">
        <v>46</v>
      </c>
      <c r="D116" s="1" t="s">
        <v>235</v>
      </c>
      <c r="E116" s="1" t="s">
        <v>954</v>
      </c>
      <c r="F116" s="48">
        <v>80000</v>
      </c>
      <c r="G116" s="48">
        <v>2296</v>
      </c>
      <c r="H116" s="48">
        <v>2432</v>
      </c>
      <c r="I116" s="48">
        <v>7400.87</v>
      </c>
      <c r="J116" s="48">
        <v>25</v>
      </c>
      <c r="K116" s="48">
        <v>12153.869999999999</v>
      </c>
      <c r="L116" s="48">
        <v>67846.13</v>
      </c>
      <c r="M116" s="45" t="s">
        <v>380</v>
      </c>
    </row>
    <row r="117" spans="1:13" x14ac:dyDescent="0.25">
      <c r="A117" s="12">
        <v>109</v>
      </c>
      <c r="B117" s="1" t="s">
        <v>547</v>
      </c>
      <c r="C117" s="1" t="s">
        <v>46</v>
      </c>
      <c r="D117" s="1" t="s">
        <v>235</v>
      </c>
      <c r="E117" s="1" t="s">
        <v>954</v>
      </c>
      <c r="F117" s="48">
        <v>100000</v>
      </c>
      <c r="G117" s="48">
        <v>2870</v>
      </c>
      <c r="H117" s="48">
        <v>3040</v>
      </c>
      <c r="I117" s="48">
        <v>11316.64</v>
      </c>
      <c r="J117" s="48">
        <v>21148.16</v>
      </c>
      <c r="K117" s="48">
        <v>38374.800000000003</v>
      </c>
      <c r="L117" s="48">
        <v>61625.2</v>
      </c>
      <c r="M117" s="45" t="s">
        <v>380</v>
      </c>
    </row>
    <row r="118" spans="1:13" x14ac:dyDescent="0.25">
      <c r="A118" s="12">
        <v>110</v>
      </c>
      <c r="B118" s="1" t="s">
        <v>549</v>
      </c>
      <c r="C118" s="1" t="s">
        <v>46</v>
      </c>
      <c r="D118" s="1" t="s">
        <v>235</v>
      </c>
      <c r="E118" s="1" t="s">
        <v>954</v>
      </c>
      <c r="F118" s="48">
        <v>110000</v>
      </c>
      <c r="G118" s="48">
        <v>3157</v>
      </c>
      <c r="H118" s="48">
        <v>3344</v>
      </c>
      <c r="I118" s="48">
        <v>14457.62</v>
      </c>
      <c r="J118" s="48">
        <v>25</v>
      </c>
      <c r="K118" s="48">
        <v>20983.620000000003</v>
      </c>
      <c r="L118" s="48">
        <v>89016.38</v>
      </c>
      <c r="M118" s="45" t="s">
        <v>380</v>
      </c>
    </row>
    <row r="119" spans="1:13" x14ac:dyDescent="0.25">
      <c r="A119" s="12">
        <v>111</v>
      </c>
      <c r="B119" s="1" t="s">
        <v>366</v>
      </c>
      <c r="C119" s="1" t="s">
        <v>46</v>
      </c>
      <c r="D119" s="1" t="s">
        <v>1344</v>
      </c>
      <c r="E119" s="1" t="s">
        <v>954</v>
      </c>
      <c r="F119" s="48">
        <v>75000</v>
      </c>
      <c r="G119" s="48">
        <v>2152.5</v>
      </c>
      <c r="H119" s="48">
        <v>2280</v>
      </c>
      <c r="I119" s="48">
        <v>6309.38</v>
      </c>
      <c r="J119" s="48">
        <v>25</v>
      </c>
      <c r="K119" s="48">
        <v>10766.880000000001</v>
      </c>
      <c r="L119" s="48">
        <v>64233.119999999995</v>
      </c>
      <c r="M119" s="45" t="s">
        <v>380</v>
      </c>
    </row>
    <row r="120" spans="1:13" x14ac:dyDescent="0.25">
      <c r="A120" s="12">
        <v>112</v>
      </c>
      <c r="B120" s="1" t="s">
        <v>312</v>
      </c>
      <c r="C120" s="1" t="s">
        <v>88</v>
      </c>
      <c r="D120" s="1" t="s">
        <v>9</v>
      </c>
      <c r="E120" s="1" t="s">
        <v>954</v>
      </c>
      <c r="F120" s="48">
        <v>70000</v>
      </c>
      <c r="G120" s="48">
        <v>2009</v>
      </c>
      <c r="H120" s="48">
        <v>2128</v>
      </c>
      <c r="I120" s="48">
        <v>5368.48</v>
      </c>
      <c r="J120" s="48">
        <v>2125</v>
      </c>
      <c r="K120" s="48">
        <v>11630.48</v>
      </c>
      <c r="L120" s="48">
        <v>58369.520000000004</v>
      </c>
      <c r="M120" s="45" t="s">
        <v>381</v>
      </c>
    </row>
    <row r="121" spans="1:13" x14ac:dyDescent="0.25">
      <c r="A121" s="12">
        <v>113</v>
      </c>
      <c r="B121" s="1" t="s">
        <v>314</v>
      </c>
      <c r="C121" s="1" t="s">
        <v>164</v>
      </c>
      <c r="D121" s="1" t="s">
        <v>9</v>
      </c>
      <c r="E121" s="1" t="s">
        <v>954</v>
      </c>
      <c r="F121" s="48">
        <v>70000</v>
      </c>
      <c r="G121" s="48">
        <v>2009</v>
      </c>
      <c r="H121" s="48">
        <v>2128</v>
      </c>
      <c r="I121" s="48">
        <v>5368.48</v>
      </c>
      <c r="J121" s="48">
        <v>25</v>
      </c>
      <c r="K121" s="48">
        <v>9530.48</v>
      </c>
      <c r="L121" s="48">
        <v>60469.520000000004</v>
      </c>
      <c r="M121" s="45" t="s">
        <v>380</v>
      </c>
    </row>
    <row r="122" spans="1:13" x14ac:dyDescent="0.25">
      <c r="A122" s="12">
        <v>114</v>
      </c>
      <c r="B122" s="1" t="s">
        <v>581</v>
      </c>
      <c r="C122" s="1" t="s">
        <v>46</v>
      </c>
      <c r="D122" s="1" t="s">
        <v>194</v>
      </c>
      <c r="E122" s="1" t="s">
        <v>954</v>
      </c>
      <c r="F122" s="48">
        <v>80000</v>
      </c>
      <c r="G122" s="48">
        <v>2296</v>
      </c>
      <c r="H122" s="48">
        <v>2432</v>
      </c>
      <c r="I122" s="48">
        <v>7400.87</v>
      </c>
      <c r="J122" s="48">
        <v>4025</v>
      </c>
      <c r="K122" s="48">
        <v>16153.869999999999</v>
      </c>
      <c r="L122" s="48">
        <v>63846.130000000005</v>
      </c>
      <c r="M122" s="45" t="s">
        <v>380</v>
      </c>
    </row>
    <row r="123" spans="1:13" x14ac:dyDescent="0.25">
      <c r="A123" s="12">
        <v>115</v>
      </c>
      <c r="B123" s="1" t="s">
        <v>578</v>
      </c>
      <c r="C123" s="1" t="s">
        <v>46</v>
      </c>
      <c r="D123" s="1" t="s">
        <v>235</v>
      </c>
      <c r="E123" s="1" t="s">
        <v>954</v>
      </c>
      <c r="F123" s="48">
        <v>80000</v>
      </c>
      <c r="G123" s="48">
        <v>2296</v>
      </c>
      <c r="H123" s="48">
        <v>2432</v>
      </c>
      <c r="I123" s="48">
        <v>7006.51</v>
      </c>
      <c r="J123" s="48">
        <v>5602.45</v>
      </c>
      <c r="K123" s="48">
        <v>17336.96</v>
      </c>
      <c r="L123" s="48">
        <v>62663.040000000001</v>
      </c>
      <c r="M123" s="45" t="s">
        <v>381</v>
      </c>
    </row>
    <row r="124" spans="1:13" x14ac:dyDescent="0.25">
      <c r="A124" s="12">
        <v>116</v>
      </c>
      <c r="B124" s="1" t="s">
        <v>918</v>
      </c>
      <c r="C124" s="1" t="s">
        <v>34</v>
      </c>
      <c r="D124" s="1" t="s">
        <v>191</v>
      </c>
      <c r="E124" s="1" t="s">
        <v>954</v>
      </c>
      <c r="F124" s="48">
        <v>45000</v>
      </c>
      <c r="G124" s="48">
        <v>1291.5</v>
      </c>
      <c r="H124" s="48">
        <v>1368</v>
      </c>
      <c r="I124" s="48">
        <v>1148.33</v>
      </c>
      <c r="J124" s="48">
        <v>2725</v>
      </c>
      <c r="K124" s="48">
        <v>6532.83</v>
      </c>
      <c r="L124" s="48">
        <v>38467.17</v>
      </c>
      <c r="M124" s="45" t="s">
        <v>380</v>
      </c>
    </row>
    <row r="125" spans="1:13" x14ac:dyDescent="0.25">
      <c r="A125" s="12">
        <v>117</v>
      </c>
      <c r="B125" s="1" t="s">
        <v>582</v>
      </c>
      <c r="C125" s="1" t="s">
        <v>46</v>
      </c>
      <c r="D125" s="1" t="s">
        <v>5</v>
      </c>
      <c r="E125" s="1" t="s">
        <v>954</v>
      </c>
      <c r="F125" s="48">
        <v>100000</v>
      </c>
      <c r="G125" s="48">
        <v>2870</v>
      </c>
      <c r="H125" s="48">
        <v>3040</v>
      </c>
      <c r="I125" s="48">
        <v>12105.37</v>
      </c>
      <c r="J125" s="48">
        <v>5025</v>
      </c>
      <c r="K125" s="48">
        <v>23040.370000000003</v>
      </c>
      <c r="L125" s="48">
        <v>76959.63</v>
      </c>
      <c r="M125" s="45" t="s">
        <v>381</v>
      </c>
    </row>
    <row r="126" spans="1:13" x14ac:dyDescent="0.25">
      <c r="A126" s="12">
        <v>118</v>
      </c>
      <c r="B126" s="1" t="s">
        <v>357</v>
      </c>
      <c r="C126" s="1" t="s">
        <v>732</v>
      </c>
      <c r="D126" s="1" t="s">
        <v>200</v>
      </c>
      <c r="E126" s="1" t="s">
        <v>954</v>
      </c>
      <c r="F126" s="48">
        <v>80000</v>
      </c>
      <c r="G126" s="48">
        <v>2296</v>
      </c>
      <c r="H126" s="48">
        <v>2432</v>
      </c>
      <c r="I126" s="48">
        <v>7400.87</v>
      </c>
      <c r="J126" s="48">
        <v>10177.810000000001</v>
      </c>
      <c r="K126" s="48">
        <v>22306.68</v>
      </c>
      <c r="L126" s="48">
        <v>57693.32</v>
      </c>
      <c r="M126" s="45" t="s">
        <v>381</v>
      </c>
    </row>
    <row r="127" spans="1:13" x14ac:dyDescent="0.25">
      <c r="A127" s="12">
        <v>119</v>
      </c>
      <c r="B127" s="1" t="s">
        <v>469</v>
      </c>
      <c r="C127" s="1" t="s">
        <v>725</v>
      </c>
      <c r="D127" s="1" t="s">
        <v>194</v>
      </c>
      <c r="E127" s="1" t="s">
        <v>954</v>
      </c>
      <c r="F127" s="48">
        <v>80000</v>
      </c>
      <c r="G127" s="48">
        <v>2296</v>
      </c>
      <c r="H127" s="48">
        <v>2432</v>
      </c>
      <c r="I127" s="48">
        <v>7400.87</v>
      </c>
      <c r="J127" s="48">
        <v>4025</v>
      </c>
      <c r="K127" s="48">
        <v>16153.869999999999</v>
      </c>
      <c r="L127" s="48">
        <v>63846.130000000005</v>
      </c>
      <c r="M127" s="45" t="s">
        <v>380</v>
      </c>
    </row>
    <row r="128" spans="1:13" x14ac:dyDescent="0.25">
      <c r="A128" s="12">
        <v>120</v>
      </c>
      <c r="B128" s="1" t="s">
        <v>866</v>
      </c>
      <c r="C128" s="1" t="s">
        <v>274</v>
      </c>
      <c r="D128" s="1" t="s">
        <v>1341</v>
      </c>
      <c r="E128" s="1" t="s">
        <v>954</v>
      </c>
      <c r="F128" s="48">
        <v>200000</v>
      </c>
      <c r="G128" s="48">
        <v>5740</v>
      </c>
      <c r="H128" s="48">
        <v>5685.41</v>
      </c>
      <c r="I128" s="48">
        <v>35726.519999999997</v>
      </c>
      <c r="J128" s="48">
        <v>25</v>
      </c>
      <c r="K128" s="48">
        <v>47176.929999999993</v>
      </c>
      <c r="L128" s="48">
        <v>152823.07</v>
      </c>
      <c r="M128" s="45" t="s">
        <v>380</v>
      </c>
    </row>
    <row r="129" spans="1:13" x14ac:dyDescent="0.25">
      <c r="A129" s="12">
        <v>121</v>
      </c>
      <c r="B129" s="1" t="s">
        <v>831</v>
      </c>
      <c r="C129" s="1" t="s">
        <v>274</v>
      </c>
      <c r="D129" s="1" t="s">
        <v>235</v>
      </c>
      <c r="E129" s="1" t="s">
        <v>954</v>
      </c>
      <c r="F129" s="48">
        <v>200000</v>
      </c>
      <c r="G129" s="48">
        <v>5740</v>
      </c>
      <c r="H129" s="48">
        <v>5685.41</v>
      </c>
      <c r="I129" s="48">
        <v>35726.519999999997</v>
      </c>
      <c r="J129" s="48">
        <v>25</v>
      </c>
      <c r="K129" s="48">
        <v>47176.929999999993</v>
      </c>
      <c r="L129" s="48">
        <v>152823.07</v>
      </c>
      <c r="M129" s="45" t="s">
        <v>381</v>
      </c>
    </row>
    <row r="130" spans="1:13" x14ac:dyDescent="0.25">
      <c r="A130" s="12">
        <v>122</v>
      </c>
      <c r="B130" s="1" t="s">
        <v>263</v>
      </c>
      <c r="C130" s="1" t="s">
        <v>264</v>
      </c>
      <c r="D130" s="1" t="s">
        <v>235</v>
      </c>
      <c r="E130" s="1" t="s">
        <v>954</v>
      </c>
      <c r="F130" s="48">
        <v>130000</v>
      </c>
      <c r="G130" s="48">
        <v>3731</v>
      </c>
      <c r="H130" s="48">
        <v>3952</v>
      </c>
      <c r="I130" s="48">
        <v>19162.12</v>
      </c>
      <c r="J130" s="48">
        <v>25</v>
      </c>
      <c r="K130" s="48">
        <v>26870.12</v>
      </c>
      <c r="L130" s="48">
        <v>103129.88</v>
      </c>
      <c r="M130" s="45" t="s">
        <v>380</v>
      </c>
    </row>
    <row r="131" spans="1:13" x14ac:dyDescent="0.25">
      <c r="A131" s="12">
        <v>123</v>
      </c>
      <c r="B131" s="1" t="s">
        <v>273</v>
      </c>
      <c r="C131" s="1" t="s">
        <v>274</v>
      </c>
      <c r="D131" s="1" t="s">
        <v>212</v>
      </c>
      <c r="E131" s="1" t="s">
        <v>954</v>
      </c>
      <c r="F131" s="48">
        <v>200000</v>
      </c>
      <c r="G131" s="48">
        <v>5740</v>
      </c>
      <c r="H131" s="48">
        <v>5685.41</v>
      </c>
      <c r="I131" s="48">
        <v>35726.519999999997</v>
      </c>
      <c r="J131" s="48">
        <v>10025</v>
      </c>
      <c r="K131" s="48">
        <v>57176.929999999993</v>
      </c>
      <c r="L131" s="48">
        <v>142823.07</v>
      </c>
      <c r="M131" s="45" t="s">
        <v>380</v>
      </c>
    </row>
    <row r="132" spans="1:13" x14ac:dyDescent="0.25">
      <c r="A132" s="12">
        <v>124</v>
      </c>
      <c r="B132" s="1" t="s">
        <v>341</v>
      </c>
      <c r="C132" s="1" t="s">
        <v>274</v>
      </c>
      <c r="D132" s="1" t="s">
        <v>212</v>
      </c>
      <c r="E132" s="1" t="s">
        <v>954</v>
      </c>
      <c r="F132" s="48">
        <v>175000</v>
      </c>
      <c r="G132" s="48">
        <v>5022.5</v>
      </c>
      <c r="H132" s="48">
        <v>5320</v>
      </c>
      <c r="I132" s="48">
        <v>29747.24</v>
      </c>
      <c r="J132" s="48">
        <v>25</v>
      </c>
      <c r="K132" s="48">
        <v>40114.740000000005</v>
      </c>
      <c r="L132" s="48">
        <v>134885.26</v>
      </c>
      <c r="M132" s="45" t="s">
        <v>380</v>
      </c>
    </row>
    <row r="133" spans="1:13" x14ac:dyDescent="0.25">
      <c r="A133" s="12">
        <v>125</v>
      </c>
      <c r="B133" s="1" t="s">
        <v>293</v>
      </c>
      <c r="C133" s="1" t="s">
        <v>274</v>
      </c>
      <c r="D133" s="1" t="s">
        <v>191</v>
      </c>
      <c r="E133" s="1" t="s">
        <v>954</v>
      </c>
      <c r="F133" s="48">
        <v>150000</v>
      </c>
      <c r="G133" s="48">
        <v>4305</v>
      </c>
      <c r="H133" s="48">
        <v>4560</v>
      </c>
      <c r="I133" s="48">
        <v>23866.62</v>
      </c>
      <c r="J133" s="48">
        <v>11425</v>
      </c>
      <c r="K133" s="48">
        <v>44156.619999999995</v>
      </c>
      <c r="L133" s="48">
        <v>105843.38</v>
      </c>
      <c r="M133" s="45" t="s">
        <v>380</v>
      </c>
    </row>
    <row r="134" spans="1:13" x14ac:dyDescent="0.25">
      <c r="A134" s="12">
        <v>126</v>
      </c>
      <c r="B134" s="1" t="s">
        <v>308</v>
      </c>
      <c r="C134" s="1" t="s">
        <v>1353</v>
      </c>
      <c r="D134" s="1" t="s">
        <v>235</v>
      </c>
      <c r="E134" s="1" t="s">
        <v>954</v>
      </c>
      <c r="F134" s="48">
        <v>110000</v>
      </c>
      <c r="G134" s="48">
        <v>3157</v>
      </c>
      <c r="H134" s="48">
        <v>3344</v>
      </c>
      <c r="I134" s="48">
        <v>14457.62</v>
      </c>
      <c r="J134" s="48">
        <v>25</v>
      </c>
      <c r="K134" s="48">
        <v>20983.620000000003</v>
      </c>
      <c r="L134" s="48">
        <v>89016.38</v>
      </c>
      <c r="M134" s="45" t="s">
        <v>380</v>
      </c>
    </row>
    <row r="135" spans="1:13" x14ac:dyDescent="0.25">
      <c r="A135" s="12">
        <v>127</v>
      </c>
      <c r="B135" s="1" t="s">
        <v>546</v>
      </c>
      <c r="C135" s="1" t="s">
        <v>274</v>
      </c>
      <c r="D135" s="1" t="s">
        <v>212</v>
      </c>
      <c r="E135" s="1" t="s">
        <v>954</v>
      </c>
      <c r="F135" s="48">
        <v>130000</v>
      </c>
      <c r="G135" s="48">
        <v>3731</v>
      </c>
      <c r="H135" s="48">
        <v>3952</v>
      </c>
      <c r="I135" s="48">
        <v>19162.12</v>
      </c>
      <c r="J135" s="48">
        <v>25</v>
      </c>
      <c r="K135" s="48">
        <v>26870.12</v>
      </c>
      <c r="L135" s="48">
        <v>103129.88</v>
      </c>
      <c r="M135" s="45" t="s">
        <v>380</v>
      </c>
    </row>
    <row r="136" spans="1:13" x14ac:dyDescent="0.25">
      <c r="A136" s="12">
        <v>128</v>
      </c>
      <c r="B136" s="1" t="s">
        <v>1102</v>
      </c>
      <c r="C136" s="1" t="s">
        <v>1106</v>
      </c>
      <c r="D136" s="1" t="s">
        <v>1341</v>
      </c>
      <c r="E136" s="1" t="s">
        <v>954</v>
      </c>
      <c r="F136" s="48">
        <v>100000</v>
      </c>
      <c r="G136" s="48">
        <v>2870</v>
      </c>
      <c r="H136" s="48">
        <v>3040</v>
      </c>
      <c r="I136" s="48">
        <v>12105.37</v>
      </c>
      <c r="J136" s="48">
        <v>3025</v>
      </c>
      <c r="K136" s="48">
        <v>21040.370000000003</v>
      </c>
      <c r="L136" s="48">
        <v>78959.63</v>
      </c>
      <c r="M136" s="45" t="s">
        <v>380</v>
      </c>
    </row>
    <row r="137" spans="1:13" x14ac:dyDescent="0.25">
      <c r="A137" s="12">
        <v>129</v>
      </c>
      <c r="B137" s="1" t="s">
        <v>573</v>
      </c>
      <c r="C137" s="1" t="s">
        <v>274</v>
      </c>
      <c r="D137" s="1" t="s">
        <v>235</v>
      </c>
      <c r="E137" s="1" t="s">
        <v>954</v>
      </c>
      <c r="F137" s="48">
        <v>250000</v>
      </c>
      <c r="G137" s="48">
        <v>7175</v>
      </c>
      <c r="H137" s="48">
        <v>5685.41</v>
      </c>
      <c r="I137" s="48">
        <v>47867.77</v>
      </c>
      <c r="J137" s="48">
        <v>25</v>
      </c>
      <c r="K137" s="48">
        <v>60753.179999999993</v>
      </c>
      <c r="L137" s="48">
        <v>189246.82</v>
      </c>
      <c r="M137" s="45" t="s">
        <v>380</v>
      </c>
    </row>
    <row r="138" spans="1:13" x14ac:dyDescent="0.25">
      <c r="A138" s="12">
        <v>130</v>
      </c>
      <c r="B138" s="1" t="s">
        <v>925</v>
      </c>
      <c r="C138" s="1" t="s">
        <v>335</v>
      </c>
      <c r="D138" s="1" t="s">
        <v>820</v>
      </c>
      <c r="E138" s="1" t="s">
        <v>954</v>
      </c>
      <c r="F138" s="48">
        <v>50000</v>
      </c>
      <c r="G138" s="48">
        <v>1435</v>
      </c>
      <c r="H138" s="48">
        <v>1520</v>
      </c>
      <c r="I138" s="48">
        <v>1854</v>
      </c>
      <c r="J138" s="48">
        <v>2025</v>
      </c>
      <c r="K138" s="48">
        <v>6834</v>
      </c>
      <c r="L138" s="48">
        <v>43166</v>
      </c>
      <c r="M138" s="45" t="s">
        <v>380</v>
      </c>
    </row>
    <row r="139" spans="1:13" x14ac:dyDescent="0.25">
      <c r="A139" s="12">
        <v>131</v>
      </c>
      <c r="B139" s="1" t="s">
        <v>145</v>
      </c>
      <c r="C139" s="1" t="s">
        <v>335</v>
      </c>
      <c r="D139" s="1" t="s">
        <v>9</v>
      </c>
      <c r="E139" s="1" t="s">
        <v>954</v>
      </c>
      <c r="F139" s="48">
        <v>50000</v>
      </c>
      <c r="G139" s="48">
        <v>1435</v>
      </c>
      <c r="H139" s="48">
        <v>1520</v>
      </c>
      <c r="I139" s="48">
        <v>1854</v>
      </c>
      <c r="J139" s="48">
        <v>10180.689999999999</v>
      </c>
      <c r="K139" s="48">
        <v>14989.689999999999</v>
      </c>
      <c r="L139" s="48">
        <v>35010.31</v>
      </c>
      <c r="M139" s="45" t="s">
        <v>381</v>
      </c>
    </row>
    <row r="140" spans="1:13" x14ac:dyDescent="0.25">
      <c r="A140" s="12">
        <v>132</v>
      </c>
      <c r="B140" s="1" t="s">
        <v>569</v>
      </c>
      <c r="C140" s="1" t="s">
        <v>172</v>
      </c>
      <c r="D140" s="1" t="s">
        <v>194</v>
      </c>
      <c r="E140" s="1" t="s">
        <v>954</v>
      </c>
      <c r="F140" s="48">
        <v>50000</v>
      </c>
      <c r="G140" s="48">
        <v>1435</v>
      </c>
      <c r="H140" s="48">
        <v>1520</v>
      </c>
      <c r="I140" s="48">
        <v>1854</v>
      </c>
      <c r="J140" s="48">
        <v>1525</v>
      </c>
      <c r="K140" s="48">
        <v>6334</v>
      </c>
      <c r="L140" s="48">
        <v>43666</v>
      </c>
      <c r="M140" s="45" t="s">
        <v>380</v>
      </c>
    </row>
    <row r="141" spans="1:13" x14ac:dyDescent="0.25">
      <c r="A141" s="12">
        <v>133</v>
      </c>
      <c r="B141" s="1" t="s">
        <v>862</v>
      </c>
      <c r="C141" s="1" t="s">
        <v>105</v>
      </c>
      <c r="D141" s="1" t="s">
        <v>191</v>
      </c>
      <c r="E141" s="1" t="s">
        <v>954</v>
      </c>
      <c r="F141" s="48">
        <v>90000</v>
      </c>
      <c r="G141" s="48">
        <v>2583</v>
      </c>
      <c r="H141" s="48">
        <v>2736</v>
      </c>
      <c r="I141" s="48">
        <v>9753.1200000000008</v>
      </c>
      <c r="J141" s="48">
        <v>25</v>
      </c>
      <c r="K141" s="48">
        <v>15097.12</v>
      </c>
      <c r="L141" s="48">
        <v>74902.880000000005</v>
      </c>
      <c r="M141" s="45" t="s">
        <v>380</v>
      </c>
    </row>
    <row r="142" spans="1:13" x14ac:dyDescent="0.25">
      <c r="A142" s="12">
        <v>134</v>
      </c>
      <c r="B142" s="1" t="s">
        <v>429</v>
      </c>
      <c r="C142" s="1" t="s">
        <v>427</v>
      </c>
      <c r="D142" s="1" t="s">
        <v>194</v>
      </c>
      <c r="E142" s="1" t="s">
        <v>954</v>
      </c>
      <c r="F142" s="48">
        <v>55000</v>
      </c>
      <c r="G142" s="48">
        <v>1578.5</v>
      </c>
      <c r="H142" s="48">
        <v>1672</v>
      </c>
      <c r="I142" s="48">
        <v>2086.44</v>
      </c>
      <c r="J142" s="48">
        <v>18179.900000000001</v>
      </c>
      <c r="K142" s="48">
        <v>23516.840000000004</v>
      </c>
      <c r="L142" s="48">
        <v>31483.159999999996</v>
      </c>
      <c r="M142" s="45" t="s">
        <v>380</v>
      </c>
    </row>
    <row r="143" spans="1:13" x14ac:dyDescent="0.25">
      <c r="A143" s="12">
        <v>135</v>
      </c>
      <c r="B143" s="1" t="s">
        <v>464</v>
      </c>
      <c r="C143" s="1" t="s">
        <v>172</v>
      </c>
      <c r="D143" s="1" t="s">
        <v>194</v>
      </c>
      <c r="E143" s="1" t="s">
        <v>954</v>
      </c>
      <c r="F143" s="48">
        <v>50000</v>
      </c>
      <c r="G143" s="48">
        <v>1435</v>
      </c>
      <c r="H143" s="48">
        <v>1520</v>
      </c>
      <c r="I143" s="48">
        <v>1854</v>
      </c>
      <c r="J143" s="48">
        <v>5599.66</v>
      </c>
      <c r="K143" s="48">
        <v>10408.66</v>
      </c>
      <c r="L143" s="48">
        <v>39591.339999999997</v>
      </c>
      <c r="M143" s="45" t="s">
        <v>380</v>
      </c>
    </row>
    <row r="144" spans="1:13" x14ac:dyDescent="0.25">
      <c r="A144" s="12">
        <v>136</v>
      </c>
      <c r="B144" s="1" t="s">
        <v>524</v>
      </c>
      <c r="C144" s="1" t="s">
        <v>172</v>
      </c>
      <c r="D144" s="1" t="s">
        <v>194</v>
      </c>
      <c r="E144" s="1" t="s">
        <v>954</v>
      </c>
      <c r="F144" s="48">
        <v>60000</v>
      </c>
      <c r="G144" s="48">
        <v>1722</v>
      </c>
      <c r="H144" s="48">
        <v>1824</v>
      </c>
      <c r="I144" s="48">
        <v>2555.5</v>
      </c>
      <c r="J144" s="48">
        <v>13983.3</v>
      </c>
      <c r="K144" s="48">
        <v>20084.8</v>
      </c>
      <c r="L144" s="48">
        <v>39915.199999999997</v>
      </c>
      <c r="M144" s="45" t="s">
        <v>381</v>
      </c>
    </row>
    <row r="145" spans="1:13" x14ac:dyDescent="0.25">
      <c r="A145" s="12">
        <v>137</v>
      </c>
      <c r="B145" s="1" t="s">
        <v>534</v>
      </c>
      <c r="C145" s="1" t="s">
        <v>427</v>
      </c>
      <c r="D145" s="1" t="s">
        <v>189</v>
      </c>
      <c r="E145" s="1" t="s">
        <v>954</v>
      </c>
      <c r="F145" s="48">
        <v>60000</v>
      </c>
      <c r="G145" s="48">
        <v>1722</v>
      </c>
      <c r="H145" s="48">
        <v>1824</v>
      </c>
      <c r="I145" s="48">
        <v>3486.68</v>
      </c>
      <c r="J145" s="48">
        <v>9011.65</v>
      </c>
      <c r="K145" s="48">
        <v>16044.33</v>
      </c>
      <c r="L145" s="48">
        <v>43955.67</v>
      </c>
      <c r="M145" s="45" t="s">
        <v>380</v>
      </c>
    </row>
    <row r="146" spans="1:13" x14ac:dyDescent="0.25">
      <c r="A146" s="12">
        <v>138</v>
      </c>
      <c r="B146" s="1" t="s">
        <v>553</v>
      </c>
      <c r="C146" s="1" t="s">
        <v>716</v>
      </c>
      <c r="D146" s="1" t="s">
        <v>194</v>
      </c>
      <c r="E146" s="1" t="s">
        <v>954</v>
      </c>
      <c r="F146" s="48">
        <v>60000</v>
      </c>
      <c r="G146" s="48">
        <v>1722</v>
      </c>
      <c r="H146" s="48">
        <v>1824</v>
      </c>
      <c r="I146" s="48">
        <v>3486.68</v>
      </c>
      <c r="J146" s="48">
        <v>1825</v>
      </c>
      <c r="K146" s="48">
        <v>8857.68</v>
      </c>
      <c r="L146" s="48">
        <v>51142.32</v>
      </c>
      <c r="M146" s="45" t="s">
        <v>380</v>
      </c>
    </row>
    <row r="147" spans="1:13" x14ac:dyDescent="0.25">
      <c r="A147" s="12">
        <v>139</v>
      </c>
      <c r="B147" s="1" t="s">
        <v>727</v>
      </c>
      <c r="C147" s="1" t="s">
        <v>980</v>
      </c>
      <c r="D147" s="1" t="s">
        <v>194</v>
      </c>
      <c r="E147" s="1" t="s">
        <v>954</v>
      </c>
      <c r="F147" s="48">
        <v>40000</v>
      </c>
      <c r="G147" s="48">
        <v>1148</v>
      </c>
      <c r="H147" s="48">
        <v>1216</v>
      </c>
      <c r="I147" s="48">
        <v>442.65</v>
      </c>
      <c r="J147" s="48">
        <v>25</v>
      </c>
      <c r="K147" s="48">
        <v>2831.65</v>
      </c>
      <c r="L147" s="48">
        <v>37168.35</v>
      </c>
      <c r="M147" s="45" t="s">
        <v>380</v>
      </c>
    </row>
    <row r="148" spans="1:13" x14ac:dyDescent="0.25">
      <c r="A148" s="12">
        <v>140</v>
      </c>
      <c r="B148" s="1" t="s">
        <v>256</v>
      </c>
      <c r="C148" s="1" t="s">
        <v>239</v>
      </c>
      <c r="D148" s="1" t="s">
        <v>189</v>
      </c>
      <c r="E148" s="1" t="s">
        <v>954</v>
      </c>
      <c r="F148" s="48">
        <v>70000</v>
      </c>
      <c r="G148" s="48">
        <v>2009</v>
      </c>
      <c r="H148" s="48">
        <v>2128</v>
      </c>
      <c r="I148" s="48">
        <v>5052.99</v>
      </c>
      <c r="J148" s="48">
        <v>1602.45</v>
      </c>
      <c r="K148" s="48">
        <v>10792.44</v>
      </c>
      <c r="L148" s="48">
        <v>59207.56</v>
      </c>
      <c r="M148" s="45" t="s">
        <v>381</v>
      </c>
    </row>
    <row r="149" spans="1:13" x14ac:dyDescent="0.25">
      <c r="A149" s="12">
        <v>141</v>
      </c>
      <c r="B149" s="1" t="s">
        <v>367</v>
      </c>
      <c r="C149" s="1" t="s">
        <v>239</v>
      </c>
      <c r="D149" s="1" t="s">
        <v>0</v>
      </c>
      <c r="E149" s="1" t="s">
        <v>954</v>
      </c>
      <c r="F149" s="48">
        <v>75000</v>
      </c>
      <c r="G149" s="48">
        <v>2152.5</v>
      </c>
      <c r="H149" s="48">
        <v>2280</v>
      </c>
      <c r="I149" s="48">
        <v>5993.89</v>
      </c>
      <c r="J149" s="48">
        <v>1602.45</v>
      </c>
      <c r="K149" s="48">
        <v>12028.84</v>
      </c>
      <c r="L149" s="48">
        <v>62971.16</v>
      </c>
      <c r="M149" s="45" t="s">
        <v>381</v>
      </c>
    </row>
    <row r="150" spans="1:13" x14ac:dyDescent="0.25">
      <c r="A150" s="12">
        <v>142</v>
      </c>
      <c r="B150" s="1" t="s">
        <v>323</v>
      </c>
      <c r="C150" s="1" t="s">
        <v>324</v>
      </c>
      <c r="D150" s="1" t="s">
        <v>0</v>
      </c>
      <c r="E150" s="1" t="s">
        <v>954</v>
      </c>
      <c r="F150" s="48">
        <v>70000</v>
      </c>
      <c r="G150" s="48">
        <v>2009</v>
      </c>
      <c r="H150" s="48">
        <v>2128</v>
      </c>
      <c r="I150" s="48">
        <v>5368.48</v>
      </c>
      <c r="J150" s="48">
        <v>25</v>
      </c>
      <c r="K150" s="48">
        <v>9530.48</v>
      </c>
      <c r="L150" s="48">
        <v>60469.520000000004</v>
      </c>
      <c r="M150" s="45" t="s">
        <v>380</v>
      </c>
    </row>
    <row r="151" spans="1:13" x14ac:dyDescent="0.25">
      <c r="A151" s="12">
        <v>143</v>
      </c>
      <c r="B151" s="1" t="s">
        <v>926</v>
      </c>
      <c r="C151" s="1" t="s">
        <v>59</v>
      </c>
      <c r="D151" s="1" t="s">
        <v>200</v>
      </c>
      <c r="E151" s="1" t="s">
        <v>954</v>
      </c>
      <c r="F151" s="48">
        <v>80000</v>
      </c>
      <c r="G151" s="48">
        <v>2296</v>
      </c>
      <c r="H151" s="48">
        <v>2432</v>
      </c>
      <c r="I151" s="48"/>
      <c r="J151" s="48">
        <v>25</v>
      </c>
      <c r="K151" s="48">
        <v>4753</v>
      </c>
      <c r="L151" s="48">
        <v>75247</v>
      </c>
      <c r="M151" s="45" t="s">
        <v>381</v>
      </c>
    </row>
    <row r="152" spans="1:13" x14ac:dyDescent="0.25">
      <c r="A152" s="12">
        <v>144</v>
      </c>
      <c r="B152" s="1" t="s">
        <v>406</v>
      </c>
      <c r="C152" s="1" t="s">
        <v>22</v>
      </c>
      <c r="D152" s="65" t="s">
        <v>235</v>
      </c>
      <c r="E152" s="1" t="s">
        <v>954</v>
      </c>
      <c r="F152" s="48">
        <v>70000</v>
      </c>
      <c r="G152" s="48">
        <v>2009</v>
      </c>
      <c r="H152" s="48">
        <v>2128</v>
      </c>
      <c r="I152" s="48">
        <v>5368.48</v>
      </c>
      <c r="J152" s="48">
        <v>7025</v>
      </c>
      <c r="K152" s="48">
        <v>16530.48</v>
      </c>
      <c r="L152" s="48">
        <v>53469.520000000004</v>
      </c>
      <c r="M152" s="45" t="s">
        <v>381</v>
      </c>
    </row>
    <row r="153" spans="1:13" x14ac:dyDescent="0.25">
      <c r="A153" s="12">
        <v>145</v>
      </c>
      <c r="B153" s="1" t="s">
        <v>677</v>
      </c>
      <c r="C153" s="1" t="s">
        <v>239</v>
      </c>
      <c r="D153" s="65" t="s">
        <v>235</v>
      </c>
      <c r="E153" s="1" t="s">
        <v>954</v>
      </c>
      <c r="F153" s="48">
        <v>70000</v>
      </c>
      <c r="G153" s="48">
        <v>2009</v>
      </c>
      <c r="H153" s="48">
        <v>2128</v>
      </c>
      <c r="I153" s="48">
        <v>5368.48</v>
      </c>
      <c r="J153" s="48">
        <v>25</v>
      </c>
      <c r="K153" s="48">
        <v>9530.48</v>
      </c>
      <c r="L153" s="48">
        <v>60469.520000000004</v>
      </c>
      <c r="M153" s="45" t="s">
        <v>380</v>
      </c>
    </row>
    <row r="154" spans="1:13" x14ac:dyDescent="0.25">
      <c r="A154" s="12">
        <v>146</v>
      </c>
      <c r="B154" s="1" t="s">
        <v>910</v>
      </c>
      <c r="C154" s="1" t="s">
        <v>324</v>
      </c>
      <c r="D154" s="1" t="s">
        <v>0</v>
      </c>
      <c r="E154" s="1" t="s">
        <v>954</v>
      </c>
      <c r="F154" s="48">
        <v>70000</v>
      </c>
      <c r="G154" s="48">
        <v>2009</v>
      </c>
      <c r="H154" s="48">
        <v>2128</v>
      </c>
      <c r="I154" s="48">
        <v>5368.48</v>
      </c>
      <c r="J154" s="48">
        <v>2670.11</v>
      </c>
      <c r="K154" s="48">
        <v>12175.59</v>
      </c>
      <c r="L154" s="48">
        <v>57824.41</v>
      </c>
      <c r="M154" s="45" t="s">
        <v>381</v>
      </c>
    </row>
    <row r="155" spans="1:13" x14ac:dyDescent="0.25">
      <c r="A155" s="12">
        <v>147</v>
      </c>
      <c r="B155" s="1" t="s">
        <v>410</v>
      </c>
      <c r="C155" s="1" t="s">
        <v>59</v>
      </c>
      <c r="D155" s="1" t="s">
        <v>200</v>
      </c>
      <c r="E155" s="1" t="s">
        <v>954</v>
      </c>
      <c r="F155" s="48">
        <v>80000</v>
      </c>
      <c r="G155" s="48">
        <v>2296</v>
      </c>
      <c r="H155" s="48">
        <v>2432</v>
      </c>
      <c r="I155" s="48">
        <v>7400.87</v>
      </c>
      <c r="J155" s="48">
        <v>4025</v>
      </c>
      <c r="K155" s="48">
        <v>16153.869999999999</v>
      </c>
      <c r="L155" s="48">
        <v>63846.130000000005</v>
      </c>
      <c r="M155" s="45" t="s">
        <v>381</v>
      </c>
    </row>
    <row r="156" spans="1:13" x14ac:dyDescent="0.25">
      <c r="A156" s="12">
        <v>148</v>
      </c>
      <c r="B156" s="1" t="s">
        <v>418</v>
      </c>
      <c r="C156" s="1" t="s">
        <v>239</v>
      </c>
      <c r="D156" s="65" t="s">
        <v>235</v>
      </c>
      <c r="E156" s="1" t="s">
        <v>954</v>
      </c>
      <c r="F156" s="48">
        <v>80000</v>
      </c>
      <c r="G156" s="48">
        <v>2296</v>
      </c>
      <c r="H156" s="48">
        <v>2432</v>
      </c>
      <c r="I156" s="48">
        <v>7400.87</v>
      </c>
      <c r="J156" s="48">
        <v>4025</v>
      </c>
      <c r="K156" s="48">
        <v>16153.869999999999</v>
      </c>
      <c r="L156" s="48">
        <v>63846.130000000005</v>
      </c>
      <c r="M156" s="45" t="s">
        <v>381</v>
      </c>
    </row>
    <row r="157" spans="1:13" x14ac:dyDescent="0.25">
      <c r="A157" s="12">
        <v>149</v>
      </c>
      <c r="B157" s="1" t="s">
        <v>422</v>
      </c>
      <c r="C157" s="1" t="s">
        <v>177</v>
      </c>
      <c r="D157" s="1" t="s">
        <v>1343</v>
      </c>
      <c r="E157" s="1" t="s">
        <v>954</v>
      </c>
      <c r="F157" s="48">
        <v>80000</v>
      </c>
      <c r="G157" s="48">
        <v>2296</v>
      </c>
      <c r="H157" s="48">
        <v>2432</v>
      </c>
      <c r="I157" s="48">
        <v>7400.87</v>
      </c>
      <c r="J157" s="48">
        <v>12701.73</v>
      </c>
      <c r="K157" s="48">
        <v>24830.6</v>
      </c>
      <c r="L157" s="48">
        <v>55169.4</v>
      </c>
      <c r="M157" s="45" t="s">
        <v>380</v>
      </c>
    </row>
    <row r="158" spans="1:13" x14ac:dyDescent="0.25">
      <c r="A158" s="12">
        <v>150</v>
      </c>
      <c r="B158" s="1" t="s">
        <v>430</v>
      </c>
      <c r="C158" s="1" t="s">
        <v>239</v>
      </c>
      <c r="D158" s="1" t="s">
        <v>0</v>
      </c>
      <c r="E158" s="1" t="s">
        <v>954</v>
      </c>
      <c r="F158" s="48">
        <v>70000</v>
      </c>
      <c r="G158" s="48">
        <v>2009</v>
      </c>
      <c r="H158" s="48">
        <v>2128</v>
      </c>
      <c r="I158" s="48">
        <v>5368.48</v>
      </c>
      <c r="J158" s="48">
        <v>4533.17</v>
      </c>
      <c r="K158" s="48">
        <v>14038.65</v>
      </c>
      <c r="L158" s="48">
        <v>55961.35</v>
      </c>
      <c r="M158" s="45" t="s">
        <v>381</v>
      </c>
    </row>
    <row r="159" spans="1:13" x14ac:dyDescent="0.25">
      <c r="A159" s="12">
        <v>151</v>
      </c>
      <c r="B159" s="1" t="s">
        <v>911</v>
      </c>
      <c r="C159" s="1" t="s">
        <v>509</v>
      </c>
      <c r="D159" s="1" t="s">
        <v>206</v>
      </c>
      <c r="E159" s="1" t="s">
        <v>954</v>
      </c>
      <c r="F159" s="48">
        <v>85000</v>
      </c>
      <c r="G159" s="48">
        <v>2439.5</v>
      </c>
      <c r="H159" s="48">
        <v>2584</v>
      </c>
      <c r="I159" s="48"/>
      <c r="J159" s="48">
        <v>9025</v>
      </c>
      <c r="K159" s="48">
        <v>14048.5</v>
      </c>
      <c r="L159" s="48">
        <v>70951.5</v>
      </c>
      <c r="M159" s="45" t="s">
        <v>380</v>
      </c>
    </row>
    <row r="160" spans="1:13" x14ac:dyDescent="0.25">
      <c r="A160" s="12">
        <v>152</v>
      </c>
      <c r="B160" s="1" t="s">
        <v>985</v>
      </c>
      <c r="C160" s="1" t="s">
        <v>158</v>
      </c>
      <c r="D160" s="1" t="s">
        <v>206</v>
      </c>
      <c r="E160" s="1" t="s">
        <v>954</v>
      </c>
      <c r="F160" s="48">
        <v>80000</v>
      </c>
      <c r="G160" s="48">
        <v>2296</v>
      </c>
      <c r="H160" s="48">
        <v>2432</v>
      </c>
      <c r="I160" s="48">
        <v>7006.51</v>
      </c>
      <c r="J160" s="48">
        <v>5602.45</v>
      </c>
      <c r="K160" s="48">
        <v>17336.96</v>
      </c>
      <c r="L160" s="48">
        <v>62663.040000000001</v>
      </c>
      <c r="M160" s="45" t="s">
        <v>380</v>
      </c>
    </row>
    <row r="161" spans="1:13" x14ac:dyDescent="0.25">
      <c r="A161" s="12">
        <v>153</v>
      </c>
      <c r="B161" s="1" t="s">
        <v>959</v>
      </c>
      <c r="C161" s="1" t="s">
        <v>960</v>
      </c>
      <c r="D161" s="1" t="s">
        <v>982</v>
      </c>
      <c r="E161" s="1" t="s">
        <v>954</v>
      </c>
      <c r="F161" s="48">
        <v>75000</v>
      </c>
      <c r="G161" s="48">
        <v>2152.5</v>
      </c>
      <c r="H161" s="48">
        <v>2280</v>
      </c>
      <c r="I161" s="48"/>
      <c r="J161" s="48">
        <v>25</v>
      </c>
      <c r="K161" s="48">
        <v>4457.5</v>
      </c>
      <c r="L161" s="48">
        <v>70542.5</v>
      </c>
      <c r="M161" s="45" t="s">
        <v>380</v>
      </c>
    </row>
    <row r="162" spans="1:13" x14ac:dyDescent="0.25">
      <c r="A162" s="12">
        <v>154</v>
      </c>
      <c r="B162" s="1" t="s">
        <v>961</v>
      </c>
      <c r="C162" s="1" t="s">
        <v>983</v>
      </c>
      <c r="D162" s="1" t="s">
        <v>193</v>
      </c>
      <c r="E162" s="1" t="s">
        <v>954</v>
      </c>
      <c r="F162" s="48">
        <v>75000</v>
      </c>
      <c r="G162" s="48">
        <v>2152.5</v>
      </c>
      <c r="H162" s="48">
        <v>2280</v>
      </c>
      <c r="I162" s="48"/>
      <c r="J162" s="48">
        <v>25</v>
      </c>
      <c r="K162" s="48">
        <v>4457.5</v>
      </c>
      <c r="L162" s="48">
        <v>70542.5</v>
      </c>
      <c r="M162" s="45" t="s">
        <v>381</v>
      </c>
    </row>
    <row r="163" spans="1:13" x14ac:dyDescent="0.25">
      <c r="A163" s="12">
        <v>155</v>
      </c>
      <c r="B163" s="1" t="s">
        <v>962</v>
      </c>
      <c r="C163" s="1" t="s">
        <v>386</v>
      </c>
      <c r="D163" s="1" t="s">
        <v>212</v>
      </c>
      <c r="E163" s="1" t="s">
        <v>954</v>
      </c>
      <c r="F163" s="48">
        <v>80000</v>
      </c>
      <c r="G163" s="48">
        <v>2296</v>
      </c>
      <c r="H163" s="48">
        <v>2432</v>
      </c>
      <c r="I163" s="48"/>
      <c r="J163" s="48">
        <v>12025</v>
      </c>
      <c r="K163" s="48">
        <v>16753</v>
      </c>
      <c r="L163" s="48">
        <v>63247</v>
      </c>
      <c r="M163" s="45" t="s">
        <v>380</v>
      </c>
    </row>
    <row r="164" spans="1:13" x14ac:dyDescent="0.25">
      <c r="A164" s="12">
        <v>156</v>
      </c>
      <c r="B164" s="1" t="s">
        <v>963</v>
      </c>
      <c r="C164" s="1" t="s">
        <v>59</v>
      </c>
      <c r="D164" s="1" t="s">
        <v>200</v>
      </c>
      <c r="E164" s="1" t="s">
        <v>954</v>
      </c>
      <c r="F164" s="48">
        <v>80000</v>
      </c>
      <c r="G164" s="48">
        <v>2296</v>
      </c>
      <c r="H164" s="48">
        <v>2432</v>
      </c>
      <c r="I164" s="48">
        <v>7400.87</v>
      </c>
      <c r="J164" s="48">
        <v>25</v>
      </c>
      <c r="K164" s="48">
        <v>12153.869999999999</v>
      </c>
      <c r="L164" s="48">
        <v>67846.13</v>
      </c>
      <c r="M164" s="45" t="s">
        <v>380</v>
      </c>
    </row>
    <row r="165" spans="1:13" x14ac:dyDescent="0.25">
      <c r="A165" s="12">
        <v>157</v>
      </c>
      <c r="B165" s="1" t="s">
        <v>964</v>
      </c>
      <c r="C165" s="1" t="s">
        <v>177</v>
      </c>
      <c r="D165" s="1" t="s">
        <v>194</v>
      </c>
      <c r="E165" s="1" t="s">
        <v>954</v>
      </c>
      <c r="F165" s="48">
        <v>80000</v>
      </c>
      <c r="G165" s="48">
        <v>2296</v>
      </c>
      <c r="H165" s="48">
        <v>2432</v>
      </c>
      <c r="I165" s="48"/>
      <c r="J165" s="48">
        <v>4002.45</v>
      </c>
      <c r="K165" s="48">
        <v>8730.4500000000007</v>
      </c>
      <c r="L165" s="48">
        <v>71269.55</v>
      </c>
      <c r="M165" s="45" t="s">
        <v>380</v>
      </c>
    </row>
    <row r="166" spans="1:13" x14ac:dyDescent="0.25">
      <c r="A166" s="12">
        <v>158</v>
      </c>
      <c r="B166" s="1" t="s">
        <v>698</v>
      </c>
      <c r="C166" s="1" t="s">
        <v>158</v>
      </c>
      <c r="D166" s="1" t="s">
        <v>206</v>
      </c>
      <c r="E166" s="1" t="s">
        <v>954</v>
      </c>
      <c r="F166" s="48">
        <v>70000</v>
      </c>
      <c r="G166" s="48">
        <v>2009</v>
      </c>
      <c r="H166" s="48">
        <v>2128</v>
      </c>
      <c r="I166" s="48">
        <v>5368.48</v>
      </c>
      <c r="J166" s="48">
        <v>25</v>
      </c>
      <c r="K166" s="48">
        <v>9530.48</v>
      </c>
      <c r="L166" s="48">
        <v>60469.520000000004</v>
      </c>
      <c r="M166" s="45" t="s">
        <v>381</v>
      </c>
    </row>
    <row r="167" spans="1:13" x14ac:dyDescent="0.25">
      <c r="A167" s="12">
        <v>159</v>
      </c>
      <c r="B167" s="1" t="s">
        <v>699</v>
      </c>
      <c r="C167" s="1" t="s">
        <v>239</v>
      </c>
      <c r="D167" s="1" t="s">
        <v>191</v>
      </c>
      <c r="E167" s="1" t="s">
        <v>954</v>
      </c>
      <c r="F167" s="48">
        <v>75000</v>
      </c>
      <c r="G167" s="48">
        <v>2152.5</v>
      </c>
      <c r="H167" s="48">
        <v>2280</v>
      </c>
      <c r="I167" s="48">
        <v>6309.38</v>
      </c>
      <c r="J167" s="48">
        <v>25</v>
      </c>
      <c r="K167" s="48">
        <v>10766.880000000001</v>
      </c>
      <c r="L167" s="48">
        <v>64233.119999999995</v>
      </c>
      <c r="M167" s="45" t="s">
        <v>381</v>
      </c>
    </row>
    <row r="168" spans="1:13" x14ac:dyDescent="0.25">
      <c r="A168" s="12">
        <v>160</v>
      </c>
      <c r="B168" s="1" t="s">
        <v>833</v>
      </c>
      <c r="C168" s="1" t="s">
        <v>386</v>
      </c>
      <c r="D168" s="1" t="s">
        <v>194</v>
      </c>
      <c r="E168" s="1" t="s">
        <v>954</v>
      </c>
      <c r="F168" s="48">
        <v>70000</v>
      </c>
      <c r="G168" s="48">
        <v>2009</v>
      </c>
      <c r="H168" s="48">
        <v>2128</v>
      </c>
      <c r="I168" s="48">
        <v>5368.48</v>
      </c>
      <c r="J168" s="48">
        <v>4953.8500000000004</v>
      </c>
      <c r="K168" s="48">
        <v>14459.33</v>
      </c>
      <c r="L168" s="48">
        <v>55540.67</v>
      </c>
      <c r="M168" s="45" t="s">
        <v>380</v>
      </c>
    </row>
    <row r="169" spans="1:13" x14ac:dyDescent="0.25">
      <c r="A169" s="12">
        <v>161</v>
      </c>
      <c r="B169" s="1" t="s">
        <v>832</v>
      </c>
      <c r="C169" s="1" t="s">
        <v>158</v>
      </c>
      <c r="D169" s="1" t="s">
        <v>206</v>
      </c>
      <c r="E169" s="1" t="s">
        <v>954</v>
      </c>
      <c r="F169" s="48">
        <v>85000</v>
      </c>
      <c r="G169" s="48">
        <v>2439.5</v>
      </c>
      <c r="H169" s="48">
        <v>2584</v>
      </c>
      <c r="I169" s="48">
        <v>8576.99</v>
      </c>
      <c r="J169" s="48">
        <v>5877.38</v>
      </c>
      <c r="K169" s="48">
        <v>19477.87</v>
      </c>
      <c r="L169" s="48">
        <v>65522.130000000005</v>
      </c>
      <c r="M169" s="45" t="s">
        <v>381</v>
      </c>
    </row>
    <row r="170" spans="1:13" x14ac:dyDescent="0.25">
      <c r="A170" s="12">
        <v>162</v>
      </c>
      <c r="B170" s="1" t="s">
        <v>431</v>
      </c>
      <c r="C170" s="1" t="s">
        <v>324</v>
      </c>
      <c r="D170" s="1" t="s">
        <v>0</v>
      </c>
      <c r="E170" s="1" t="s">
        <v>954</v>
      </c>
      <c r="F170" s="48">
        <v>70000</v>
      </c>
      <c r="G170" s="48">
        <v>2009</v>
      </c>
      <c r="H170" s="48">
        <v>2128</v>
      </c>
      <c r="I170" s="48">
        <v>4737.5</v>
      </c>
      <c r="J170" s="48">
        <v>3179.9</v>
      </c>
      <c r="K170" s="48">
        <v>12054.4</v>
      </c>
      <c r="L170" s="48">
        <v>57945.599999999999</v>
      </c>
      <c r="M170" s="45" t="s">
        <v>381</v>
      </c>
    </row>
    <row r="171" spans="1:13" x14ac:dyDescent="0.25">
      <c r="A171" s="12">
        <v>163</v>
      </c>
      <c r="B171" s="1" t="s">
        <v>439</v>
      </c>
      <c r="C171" s="1" t="s">
        <v>440</v>
      </c>
      <c r="D171" s="1" t="s">
        <v>194</v>
      </c>
      <c r="E171" s="1" t="s">
        <v>954</v>
      </c>
      <c r="F171" s="48">
        <v>80000</v>
      </c>
      <c r="G171" s="48">
        <v>2296</v>
      </c>
      <c r="H171" s="48">
        <v>2432</v>
      </c>
      <c r="I171" s="48">
        <v>7400.87</v>
      </c>
      <c r="J171" s="48">
        <v>8574.35</v>
      </c>
      <c r="K171" s="48">
        <v>20703.22</v>
      </c>
      <c r="L171" s="48">
        <v>59296.78</v>
      </c>
      <c r="M171" s="45" t="s">
        <v>380</v>
      </c>
    </row>
    <row r="172" spans="1:13" x14ac:dyDescent="0.25">
      <c r="A172" s="12">
        <v>164</v>
      </c>
      <c r="B172" s="1" t="s">
        <v>443</v>
      </c>
      <c r="C172" s="1" t="s">
        <v>239</v>
      </c>
      <c r="D172" s="65" t="s">
        <v>191</v>
      </c>
      <c r="E172" s="1" t="s">
        <v>954</v>
      </c>
      <c r="F172" s="48">
        <v>80000</v>
      </c>
      <c r="G172" s="48">
        <v>2296</v>
      </c>
      <c r="H172" s="48">
        <v>2432</v>
      </c>
      <c r="I172" s="48">
        <v>6619.3</v>
      </c>
      <c r="J172" s="48">
        <v>15179.9</v>
      </c>
      <c r="K172" s="48">
        <v>26527.199999999997</v>
      </c>
      <c r="L172" s="48">
        <v>53472.800000000003</v>
      </c>
      <c r="M172" s="45" t="s">
        <v>381</v>
      </c>
    </row>
    <row r="173" spans="1:13" x14ac:dyDescent="0.25">
      <c r="A173" s="12">
        <v>165</v>
      </c>
      <c r="B173" s="1" t="s">
        <v>444</v>
      </c>
      <c r="C173" s="1" t="s">
        <v>239</v>
      </c>
      <c r="D173" s="1" t="s">
        <v>0</v>
      </c>
      <c r="E173" s="1" t="s">
        <v>954</v>
      </c>
      <c r="F173" s="48">
        <v>70000</v>
      </c>
      <c r="G173" s="48">
        <v>2009</v>
      </c>
      <c r="H173" s="48">
        <v>2128</v>
      </c>
      <c r="I173" s="48">
        <v>5368.48</v>
      </c>
      <c r="J173" s="48">
        <v>6905.96</v>
      </c>
      <c r="K173" s="48">
        <v>16411.439999999999</v>
      </c>
      <c r="L173" s="48">
        <v>53588.56</v>
      </c>
      <c r="M173" s="45" t="s">
        <v>381</v>
      </c>
    </row>
    <row r="174" spans="1:13" x14ac:dyDescent="0.25">
      <c r="A174" s="12">
        <v>166</v>
      </c>
      <c r="B174" s="1" t="s">
        <v>717</v>
      </c>
      <c r="C174" s="1" t="s">
        <v>386</v>
      </c>
      <c r="D174" s="1" t="s">
        <v>212</v>
      </c>
      <c r="E174" s="1" t="s">
        <v>954</v>
      </c>
      <c r="F174" s="48">
        <v>80000</v>
      </c>
      <c r="G174" s="48">
        <v>2296</v>
      </c>
      <c r="H174" s="48">
        <v>2432</v>
      </c>
      <c r="I174" s="48">
        <v>7400.87</v>
      </c>
      <c r="J174" s="48">
        <v>2425</v>
      </c>
      <c r="K174" s="48">
        <v>14553.869999999999</v>
      </c>
      <c r="L174" s="48">
        <v>65446.130000000005</v>
      </c>
      <c r="M174" s="45" t="s">
        <v>381</v>
      </c>
    </row>
    <row r="175" spans="1:13" x14ac:dyDescent="0.25">
      <c r="A175" s="12">
        <v>167</v>
      </c>
      <c r="B175" s="1" t="s">
        <v>718</v>
      </c>
      <c r="C175" s="1" t="s">
        <v>509</v>
      </c>
      <c r="D175" s="1" t="s">
        <v>212</v>
      </c>
      <c r="E175" s="1" t="s">
        <v>954</v>
      </c>
      <c r="F175" s="48">
        <v>90000</v>
      </c>
      <c r="G175" s="48">
        <v>2583</v>
      </c>
      <c r="H175" s="48">
        <v>2736</v>
      </c>
      <c r="I175" s="48">
        <v>9753.1200000000008</v>
      </c>
      <c r="J175" s="48">
        <v>25</v>
      </c>
      <c r="K175" s="48">
        <v>15097.12</v>
      </c>
      <c r="L175" s="48">
        <v>74902.880000000005</v>
      </c>
      <c r="M175" s="45" t="s">
        <v>380</v>
      </c>
    </row>
    <row r="176" spans="1:13" x14ac:dyDescent="0.25">
      <c r="A176" s="12">
        <v>168</v>
      </c>
      <c r="B176" s="1" t="s">
        <v>360</v>
      </c>
      <c r="C176" s="1" t="s">
        <v>239</v>
      </c>
      <c r="D176" s="1" t="s">
        <v>0</v>
      </c>
      <c r="E176" s="1" t="s">
        <v>954</v>
      </c>
      <c r="F176" s="48">
        <v>75000</v>
      </c>
      <c r="G176" s="48">
        <v>2152.5</v>
      </c>
      <c r="H176" s="48">
        <v>2280</v>
      </c>
      <c r="I176" s="48">
        <v>6309.38</v>
      </c>
      <c r="J176" s="48">
        <v>25</v>
      </c>
      <c r="K176" s="48">
        <v>10766.880000000001</v>
      </c>
      <c r="L176" s="48">
        <v>64233.119999999995</v>
      </c>
      <c r="M176" s="45" t="s">
        <v>381</v>
      </c>
    </row>
    <row r="177" spans="1:13" x14ac:dyDescent="0.25">
      <c r="A177" s="12">
        <v>169</v>
      </c>
      <c r="B177" s="1" t="s">
        <v>456</v>
      </c>
      <c r="C177" s="1" t="s">
        <v>457</v>
      </c>
      <c r="D177" s="1" t="s">
        <v>9</v>
      </c>
      <c r="E177" s="1" t="s">
        <v>954</v>
      </c>
      <c r="F177" s="48">
        <v>70000</v>
      </c>
      <c r="G177" s="48">
        <v>2009</v>
      </c>
      <c r="H177" s="48">
        <v>2128</v>
      </c>
      <c r="I177" s="48">
        <v>5368.48</v>
      </c>
      <c r="J177" s="48">
        <v>2125</v>
      </c>
      <c r="K177" s="48">
        <v>11630.48</v>
      </c>
      <c r="L177" s="48">
        <v>58369.520000000004</v>
      </c>
      <c r="M177" s="45" t="s">
        <v>380</v>
      </c>
    </row>
    <row r="178" spans="1:13" x14ac:dyDescent="0.25">
      <c r="A178" s="12">
        <v>170</v>
      </c>
      <c r="B178" s="1" t="s">
        <v>461</v>
      </c>
      <c r="C178" s="1" t="s">
        <v>239</v>
      </c>
      <c r="D178" s="1" t="s">
        <v>0</v>
      </c>
      <c r="E178" s="1" t="s">
        <v>954</v>
      </c>
      <c r="F178" s="48">
        <v>70000</v>
      </c>
      <c r="G178" s="48">
        <v>2009</v>
      </c>
      <c r="H178" s="48">
        <v>2128</v>
      </c>
      <c r="I178" s="48">
        <v>5368.48</v>
      </c>
      <c r="J178" s="48">
        <v>2125</v>
      </c>
      <c r="K178" s="48">
        <v>11630.48</v>
      </c>
      <c r="L178" s="48">
        <v>58369.520000000004</v>
      </c>
      <c r="M178" s="45" t="s">
        <v>381</v>
      </c>
    </row>
    <row r="179" spans="1:13" x14ac:dyDescent="0.25">
      <c r="A179" s="12">
        <v>171</v>
      </c>
      <c r="B179" s="1" t="s">
        <v>466</v>
      </c>
      <c r="C179" s="1" t="s">
        <v>352</v>
      </c>
      <c r="D179" s="1" t="s">
        <v>19</v>
      </c>
      <c r="E179" s="1" t="s">
        <v>954</v>
      </c>
      <c r="F179" s="48">
        <v>70000</v>
      </c>
      <c r="G179" s="48">
        <v>2009</v>
      </c>
      <c r="H179" s="48">
        <v>2128</v>
      </c>
      <c r="I179" s="48">
        <v>5368.48</v>
      </c>
      <c r="J179" s="48">
        <v>25</v>
      </c>
      <c r="K179" s="48">
        <v>9530.48</v>
      </c>
      <c r="L179" s="48">
        <v>60469.520000000004</v>
      </c>
      <c r="M179" s="45" t="s">
        <v>380</v>
      </c>
    </row>
    <row r="180" spans="1:13" x14ac:dyDescent="0.25">
      <c r="A180" s="12">
        <v>172</v>
      </c>
      <c r="B180" s="1" t="s">
        <v>472</v>
      </c>
      <c r="C180" s="1" t="s">
        <v>457</v>
      </c>
      <c r="D180" s="1" t="s">
        <v>9</v>
      </c>
      <c r="E180" s="1" t="s">
        <v>954</v>
      </c>
      <c r="F180" s="48">
        <v>70000</v>
      </c>
      <c r="G180" s="48">
        <v>2009</v>
      </c>
      <c r="H180" s="48">
        <v>2128</v>
      </c>
      <c r="I180" s="48">
        <v>5368.48</v>
      </c>
      <c r="J180" s="48">
        <v>2125</v>
      </c>
      <c r="K180" s="48">
        <v>11630.48</v>
      </c>
      <c r="L180" s="48">
        <v>58369.520000000004</v>
      </c>
      <c r="M180" s="45" t="s">
        <v>381</v>
      </c>
    </row>
    <row r="181" spans="1:13" x14ac:dyDescent="0.25">
      <c r="A181" s="12">
        <v>173</v>
      </c>
      <c r="B181" s="1" t="s">
        <v>281</v>
      </c>
      <c r="C181" s="1" t="s">
        <v>239</v>
      </c>
      <c r="D181" s="1" t="s">
        <v>191</v>
      </c>
      <c r="E181" s="1" t="s">
        <v>954</v>
      </c>
      <c r="F181" s="48">
        <v>70000</v>
      </c>
      <c r="G181" s="48">
        <v>2009</v>
      </c>
      <c r="H181" s="48">
        <v>2128</v>
      </c>
      <c r="I181" s="48">
        <v>5368.48</v>
      </c>
      <c r="J181" s="48">
        <v>10525</v>
      </c>
      <c r="K181" s="48">
        <v>20030.48</v>
      </c>
      <c r="L181" s="48">
        <v>49969.520000000004</v>
      </c>
      <c r="M181" s="45" t="s">
        <v>381</v>
      </c>
    </row>
    <row r="182" spans="1:13" x14ac:dyDescent="0.25">
      <c r="A182" s="12">
        <v>174</v>
      </c>
      <c r="B182" s="1" t="s">
        <v>477</v>
      </c>
      <c r="C182" s="1" t="s">
        <v>386</v>
      </c>
      <c r="D182" s="65" t="s">
        <v>235</v>
      </c>
      <c r="E182" s="1" t="s">
        <v>954</v>
      </c>
      <c r="F182" s="48">
        <v>75000</v>
      </c>
      <c r="G182" s="48">
        <v>2152.5</v>
      </c>
      <c r="H182" s="48">
        <v>2280</v>
      </c>
      <c r="I182" s="48">
        <v>5993.89</v>
      </c>
      <c r="J182" s="48">
        <v>5282.37</v>
      </c>
      <c r="K182" s="48">
        <v>15708.759999999998</v>
      </c>
      <c r="L182" s="48">
        <v>59291.240000000005</v>
      </c>
      <c r="M182" s="45" t="s">
        <v>380</v>
      </c>
    </row>
    <row r="183" spans="1:13" x14ac:dyDescent="0.25">
      <c r="A183" s="12">
        <v>175</v>
      </c>
      <c r="B183" s="1" t="s">
        <v>478</v>
      </c>
      <c r="C183" s="1" t="s">
        <v>324</v>
      </c>
      <c r="D183" s="1" t="s">
        <v>0</v>
      </c>
      <c r="E183" s="1" t="s">
        <v>954</v>
      </c>
      <c r="F183" s="48">
        <v>70000</v>
      </c>
      <c r="G183" s="48">
        <v>2009</v>
      </c>
      <c r="H183" s="48">
        <v>2128</v>
      </c>
      <c r="I183" s="48">
        <v>5052.99</v>
      </c>
      <c r="J183" s="48">
        <v>3702.45</v>
      </c>
      <c r="K183" s="48">
        <v>12892.439999999999</v>
      </c>
      <c r="L183" s="48">
        <v>57107.56</v>
      </c>
      <c r="M183" s="45" t="s">
        <v>381</v>
      </c>
    </row>
    <row r="184" spans="1:13" x14ac:dyDescent="0.25">
      <c r="A184" s="12">
        <v>176</v>
      </c>
      <c r="B184" s="1" t="s">
        <v>479</v>
      </c>
      <c r="C184" s="1" t="s">
        <v>177</v>
      </c>
      <c r="D184" s="1" t="s">
        <v>1343</v>
      </c>
      <c r="E184" s="1" t="s">
        <v>954</v>
      </c>
      <c r="F184" s="48">
        <v>80000</v>
      </c>
      <c r="G184" s="48">
        <v>2296</v>
      </c>
      <c r="H184" s="48">
        <v>2432</v>
      </c>
      <c r="I184" s="48">
        <v>7400.87</v>
      </c>
      <c r="J184" s="48">
        <v>2425</v>
      </c>
      <c r="K184" s="48">
        <v>14553.869999999999</v>
      </c>
      <c r="L184" s="48">
        <v>65446.130000000005</v>
      </c>
      <c r="M184" s="45" t="s">
        <v>380</v>
      </c>
    </row>
    <row r="185" spans="1:13" x14ac:dyDescent="0.25">
      <c r="A185" s="12">
        <v>177</v>
      </c>
      <c r="B185" s="1" t="s">
        <v>482</v>
      </c>
      <c r="C185" s="1" t="s">
        <v>483</v>
      </c>
      <c r="D185" s="1" t="s">
        <v>194</v>
      </c>
      <c r="E185" s="1" t="s">
        <v>954</v>
      </c>
      <c r="F185" s="48">
        <v>70000</v>
      </c>
      <c r="G185" s="48">
        <v>2009</v>
      </c>
      <c r="H185" s="48">
        <v>2128</v>
      </c>
      <c r="I185" s="48">
        <v>5368.48</v>
      </c>
      <c r="J185" s="48">
        <v>23445.27</v>
      </c>
      <c r="K185" s="48">
        <v>32950.75</v>
      </c>
      <c r="L185" s="48">
        <v>37049.25</v>
      </c>
      <c r="M185" s="45" t="s">
        <v>380</v>
      </c>
    </row>
    <row r="186" spans="1:13" x14ac:dyDescent="0.25">
      <c r="A186" s="12">
        <v>178</v>
      </c>
      <c r="B186" s="1" t="s">
        <v>385</v>
      </c>
      <c r="C186" s="1" t="s">
        <v>386</v>
      </c>
      <c r="D186" s="1" t="s">
        <v>194</v>
      </c>
      <c r="E186" s="1" t="s">
        <v>954</v>
      </c>
      <c r="F186" s="48">
        <v>80000</v>
      </c>
      <c r="G186" s="48">
        <v>2296</v>
      </c>
      <c r="H186" s="48">
        <v>2432</v>
      </c>
      <c r="I186" s="48">
        <v>7400.87</v>
      </c>
      <c r="J186" s="48">
        <v>4556.8900000000003</v>
      </c>
      <c r="K186" s="48">
        <v>16685.759999999998</v>
      </c>
      <c r="L186" s="48">
        <v>63314.240000000005</v>
      </c>
      <c r="M186" s="45" t="s">
        <v>380</v>
      </c>
    </row>
    <row r="187" spans="1:13" x14ac:dyDescent="0.25">
      <c r="A187" s="12">
        <v>179</v>
      </c>
      <c r="B187" s="1" t="s">
        <v>485</v>
      </c>
      <c r="C187" s="1" t="s">
        <v>239</v>
      </c>
      <c r="D187" s="1" t="s">
        <v>235</v>
      </c>
      <c r="E187" s="1" t="s">
        <v>954</v>
      </c>
      <c r="F187" s="48">
        <v>80000</v>
      </c>
      <c r="G187" s="48">
        <v>2296</v>
      </c>
      <c r="H187" s="48">
        <v>2432</v>
      </c>
      <c r="I187" s="48">
        <v>7400.87</v>
      </c>
      <c r="J187" s="48">
        <v>25</v>
      </c>
      <c r="K187" s="48">
        <v>12153.869999999999</v>
      </c>
      <c r="L187" s="48">
        <v>67846.13</v>
      </c>
      <c r="M187" s="45" t="s">
        <v>381</v>
      </c>
    </row>
    <row r="188" spans="1:13" x14ac:dyDescent="0.25">
      <c r="A188" s="12">
        <v>180</v>
      </c>
      <c r="B188" s="1" t="s">
        <v>486</v>
      </c>
      <c r="C188" s="1" t="s">
        <v>239</v>
      </c>
      <c r="D188" s="1" t="s">
        <v>235</v>
      </c>
      <c r="E188" s="1" t="s">
        <v>954</v>
      </c>
      <c r="F188" s="48">
        <v>80000</v>
      </c>
      <c r="G188" s="48">
        <v>2296</v>
      </c>
      <c r="H188" s="48">
        <v>2432</v>
      </c>
      <c r="I188" s="48">
        <v>7400.87</v>
      </c>
      <c r="J188" s="48">
        <v>25</v>
      </c>
      <c r="K188" s="48">
        <v>12153.869999999999</v>
      </c>
      <c r="L188" s="48">
        <v>67846.13</v>
      </c>
      <c r="M188" s="45" t="s">
        <v>380</v>
      </c>
    </row>
    <row r="189" spans="1:13" x14ac:dyDescent="0.25">
      <c r="A189" s="12">
        <v>181</v>
      </c>
      <c r="B189" s="1" t="s">
        <v>493</v>
      </c>
      <c r="C189" s="1" t="s">
        <v>177</v>
      </c>
      <c r="D189" s="1" t="s">
        <v>200</v>
      </c>
      <c r="E189" s="1" t="s">
        <v>954</v>
      </c>
      <c r="F189" s="48">
        <v>80000</v>
      </c>
      <c r="G189" s="48">
        <v>2296</v>
      </c>
      <c r="H189" s="48">
        <v>2432</v>
      </c>
      <c r="I189" s="48">
        <v>7400.87</v>
      </c>
      <c r="J189" s="48">
        <v>15805.58</v>
      </c>
      <c r="K189" s="48">
        <v>27934.449999999997</v>
      </c>
      <c r="L189" s="48">
        <v>52065.55</v>
      </c>
      <c r="M189" s="45" t="s">
        <v>380</v>
      </c>
    </row>
    <row r="190" spans="1:13" x14ac:dyDescent="0.25">
      <c r="A190" s="12">
        <v>182</v>
      </c>
      <c r="B190" s="1" t="s">
        <v>497</v>
      </c>
      <c r="C190" s="1" t="s">
        <v>158</v>
      </c>
      <c r="D190" s="1" t="s">
        <v>194</v>
      </c>
      <c r="E190" s="1" t="s">
        <v>954</v>
      </c>
      <c r="F190" s="48">
        <v>75000</v>
      </c>
      <c r="G190" s="48">
        <v>2152.5</v>
      </c>
      <c r="H190" s="48">
        <v>2280</v>
      </c>
      <c r="I190" s="48"/>
      <c r="J190" s="48">
        <v>15296.28</v>
      </c>
      <c r="K190" s="48">
        <v>19728.78</v>
      </c>
      <c r="L190" s="48">
        <v>55271.22</v>
      </c>
      <c r="M190" s="45" t="s">
        <v>380</v>
      </c>
    </row>
    <row r="191" spans="1:13" x14ac:dyDescent="0.25">
      <c r="A191" s="12">
        <v>183</v>
      </c>
      <c r="B191" s="1" t="s">
        <v>992</v>
      </c>
      <c r="C191" s="1" t="s">
        <v>386</v>
      </c>
      <c r="D191" s="1" t="s">
        <v>194</v>
      </c>
      <c r="E191" s="1" t="s">
        <v>954</v>
      </c>
      <c r="F191" s="48">
        <v>70000</v>
      </c>
      <c r="G191" s="48">
        <v>2009</v>
      </c>
      <c r="H191" s="48">
        <v>2128</v>
      </c>
      <c r="I191" s="48">
        <v>5368.48</v>
      </c>
      <c r="J191" s="48">
        <v>19306.830000000002</v>
      </c>
      <c r="K191" s="48">
        <v>28812.31</v>
      </c>
      <c r="L191" s="48">
        <v>41187.69</v>
      </c>
      <c r="M191" s="45" t="s">
        <v>381</v>
      </c>
    </row>
    <row r="192" spans="1:13" x14ac:dyDescent="0.25">
      <c r="A192" s="12">
        <v>184</v>
      </c>
      <c r="B192" s="1" t="s">
        <v>993</v>
      </c>
      <c r="C192" s="1" t="s">
        <v>1016</v>
      </c>
      <c r="D192" s="1" t="s">
        <v>200</v>
      </c>
      <c r="E192" s="1" t="s">
        <v>954</v>
      </c>
      <c r="F192" s="48">
        <v>75000</v>
      </c>
      <c r="G192" s="48">
        <v>2152.5</v>
      </c>
      <c r="H192" s="48">
        <v>2280</v>
      </c>
      <c r="I192" s="48">
        <v>6309.38</v>
      </c>
      <c r="J192" s="48">
        <v>25</v>
      </c>
      <c r="K192" s="48">
        <v>10766.880000000001</v>
      </c>
      <c r="L192" s="48">
        <v>64233.119999999995</v>
      </c>
      <c r="M192" s="45" t="s">
        <v>380</v>
      </c>
    </row>
    <row r="193" spans="1:13" x14ac:dyDescent="0.25">
      <c r="A193" s="12">
        <v>185</v>
      </c>
      <c r="B193" s="1" t="s">
        <v>994</v>
      </c>
      <c r="C193" s="1" t="s">
        <v>177</v>
      </c>
      <c r="D193" s="1" t="s">
        <v>194</v>
      </c>
      <c r="E193" s="1" t="s">
        <v>954</v>
      </c>
      <c r="F193" s="48">
        <v>80000</v>
      </c>
      <c r="G193" s="48">
        <v>2296</v>
      </c>
      <c r="H193" s="48">
        <v>2432</v>
      </c>
      <c r="I193" s="48">
        <v>7400.87</v>
      </c>
      <c r="J193" s="48">
        <v>2425</v>
      </c>
      <c r="K193" s="48">
        <v>14553.869999999999</v>
      </c>
      <c r="L193" s="48">
        <v>65446.130000000005</v>
      </c>
      <c r="M193" s="45" t="s">
        <v>381</v>
      </c>
    </row>
    <row r="194" spans="1:13" x14ac:dyDescent="0.25">
      <c r="A194" s="12">
        <v>186</v>
      </c>
      <c r="B194" s="1" t="s">
        <v>995</v>
      </c>
      <c r="C194" s="1" t="s">
        <v>4</v>
      </c>
      <c r="D194" s="1" t="s">
        <v>198</v>
      </c>
      <c r="E194" s="1" t="s">
        <v>954</v>
      </c>
      <c r="F194" s="48">
        <v>75000</v>
      </c>
      <c r="G194" s="48">
        <v>2152.5</v>
      </c>
      <c r="H194" s="48">
        <v>2280</v>
      </c>
      <c r="I194" s="48">
        <v>6309.38</v>
      </c>
      <c r="J194" s="48">
        <v>3025</v>
      </c>
      <c r="K194" s="48">
        <v>13766.880000000001</v>
      </c>
      <c r="L194" s="48">
        <v>61233.119999999995</v>
      </c>
      <c r="M194" s="45" t="s">
        <v>380</v>
      </c>
    </row>
    <row r="195" spans="1:13" x14ac:dyDescent="0.25">
      <c r="A195" s="12">
        <v>187</v>
      </c>
      <c r="B195" s="1" t="s">
        <v>996</v>
      </c>
      <c r="C195" s="1" t="s">
        <v>158</v>
      </c>
      <c r="D195" s="1" t="s">
        <v>206</v>
      </c>
      <c r="E195" s="1" t="s">
        <v>954</v>
      </c>
      <c r="F195" s="48">
        <v>80000</v>
      </c>
      <c r="G195" s="48">
        <v>2296</v>
      </c>
      <c r="H195" s="48">
        <v>2432</v>
      </c>
      <c r="I195" s="48">
        <v>7400.87</v>
      </c>
      <c r="J195" s="48">
        <v>25</v>
      </c>
      <c r="K195" s="48">
        <v>12153.869999999999</v>
      </c>
      <c r="L195" s="48">
        <v>67846.13</v>
      </c>
      <c r="M195" s="45" t="s">
        <v>381</v>
      </c>
    </row>
    <row r="196" spans="1:13" x14ac:dyDescent="0.25">
      <c r="A196" s="12">
        <v>188</v>
      </c>
      <c r="B196" s="1" t="s">
        <v>997</v>
      </c>
      <c r="C196" s="1" t="s">
        <v>4</v>
      </c>
      <c r="D196" s="1" t="s">
        <v>198</v>
      </c>
      <c r="E196" s="1" t="s">
        <v>954</v>
      </c>
      <c r="F196" s="48">
        <v>75000</v>
      </c>
      <c r="G196" s="48">
        <v>2152.5</v>
      </c>
      <c r="H196" s="48">
        <v>2280</v>
      </c>
      <c r="I196" s="48">
        <v>6309.38</v>
      </c>
      <c r="J196" s="48">
        <v>3025</v>
      </c>
      <c r="K196" s="48">
        <v>13766.880000000001</v>
      </c>
      <c r="L196" s="48">
        <v>61233.119999999995</v>
      </c>
      <c r="M196" s="45" t="s">
        <v>380</v>
      </c>
    </row>
    <row r="197" spans="1:13" x14ac:dyDescent="0.25">
      <c r="A197" s="12">
        <v>189</v>
      </c>
      <c r="B197" s="1" t="s">
        <v>498</v>
      </c>
      <c r="C197" s="1" t="s">
        <v>239</v>
      </c>
      <c r="D197" s="1" t="s">
        <v>235</v>
      </c>
      <c r="E197" s="1" t="s">
        <v>954</v>
      </c>
      <c r="F197" s="48">
        <v>80000</v>
      </c>
      <c r="G197" s="48">
        <v>2296</v>
      </c>
      <c r="H197" s="48">
        <v>2432</v>
      </c>
      <c r="I197" s="48">
        <v>7400.87</v>
      </c>
      <c r="J197" s="48">
        <v>4025</v>
      </c>
      <c r="K197" s="48">
        <v>16153.869999999999</v>
      </c>
      <c r="L197" s="48">
        <v>63846.130000000005</v>
      </c>
      <c r="M197" s="45" t="s">
        <v>380</v>
      </c>
    </row>
    <row r="198" spans="1:13" x14ac:dyDescent="0.25">
      <c r="A198" s="12">
        <v>190</v>
      </c>
      <c r="B198" s="1" t="s">
        <v>501</v>
      </c>
      <c r="C198" s="1" t="s">
        <v>177</v>
      </c>
      <c r="D198" s="1" t="s">
        <v>235</v>
      </c>
      <c r="E198" s="1" t="s">
        <v>954</v>
      </c>
      <c r="F198" s="48">
        <v>70000</v>
      </c>
      <c r="G198" s="48">
        <v>2009</v>
      </c>
      <c r="H198" s="48">
        <v>2128</v>
      </c>
      <c r="I198" s="48">
        <v>5368.48</v>
      </c>
      <c r="J198" s="48">
        <v>25</v>
      </c>
      <c r="K198" s="48">
        <v>9530.48</v>
      </c>
      <c r="L198" s="48">
        <v>60469.520000000004</v>
      </c>
      <c r="M198" s="45" t="s">
        <v>380</v>
      </c>
    </row>
    <row r="199" spans="1:13" x14ac:dyDescent="0.25">
      <c r="A199" s="12">
        <v>191</v>
      </c>
      <c r="B199" s="1" t="s">
        <v>502</v>
      </c>
      <c r="C199" s="1" t="s">
        <v>239</v>
      </c>
      <c r="D199" s="1" t="s">
        <v>235</v>
      </c>
      <c r="E199" s="1" t="s">
        <v>954</v>
      </c>
      <c r="F199" s="48">
        <v>80000</v>
      </c>
      <c r="G199" s="48">
        <v>2296</v>
      </c>
      <c r="H199" s="48">
        <v>2432</v>
      </c>
      <c r="I199" s="48">
        <v>7400.87</v>
      </c>
      <c r="J199" s="48">
        <v>25</v>
      </c>
      <c r="K199" s="48">
        <v>12153.869999999999</v>
      </c>
      <c r="L199" s="48">
        <v>67846.13</v>
      </c>
      <c r="M199" s="45" t="s">
        <v>380</v>
      </c>
    </row>
    <row r="200" spans="1:13" x14ac:dyDescent="0.25">
      <c r="A200" s="12">
        <v>192</v>
      </c>
      <c r="B200" s="1" t="s">
        <v>508</v>
      </c>
      <c r="C200" s="1" t="s">
        <v>509</v>
      </c>
      <c r="D200" s="1" t="s">
        <v>194</v>
      </c>
      <c r="E200" s="1" t="s">
        <v>954</v>
      </c>
      <c r="F200" s="48">
        <v>85000</v>
      </c>
      <c r="G200" s="48">
        <v>2439.5</v>
      </c>
      <c r="H200" s="48">
        <v>2584</v>
      </c>
      <c r="I200" s="48">
        <v>8576.99</v>
      </c>
      <c r="J200" s="48">
        <v>3592.33</v>
      </c>
      <c r="K200" s="48">
        <v>17192.82</v>
      </c>
      <c r="L200" s="48">
        <v>67807.179999999993</v>
      </c>
      <c r="M200" s="45" t="s">
        <v>381</v>
      </c>
    </row>
    <row r="201" spans="1:13" x14ac:dyDescent="0.25">
      <c r="A201" s="12">
        <v>193</v>
      </c>
      <c r="B201" s="1" t="s">
        <v>513</v>
      </c>
      <c r="C201" s="1" t="s">
        <v>177</v>
      </c>
      <c r="D201" s="1" t="s">
        <v>194</v>
      </c>
      <c r="E201" s="1" t="s">
        <v>954</v>
      </c>
      <c r="F201" s="48">
        <v>75000</v>
      </c>
      <c r="G201" s="48">
        <v>2152.5</v>
      </c>
      <c r="H201" s="48">
        <v>2280</v>
      </c>
      <c r="I201" s="48">
        <v>5362.91</v>
      </c>
      <c r="J201" s="48">
        <v>16007.35</v>
      </c>
      <c r="K201" s="48">
        <v>25802.760000000002</v>
      </c>
      <c r="L201" s="48">
        <v>49197.24</v>
      </c>
      <c r="M201" s="45" t="s">
        <v>381</v>
      </c>
    </row>
    <row r="202" spans="1:13" x14ac:dyDescent="0.25">
      <c r="A202" s="12">
        <v>194</v>
      </c>
      <c r="B202" s="1" t="s">
        <v>522</v>
      </c>
      <c r="C202" s="1" t="s">
        <v>239</v>
      </c>
      <c r="D202" s="1" t="s">
        <v>191</v>
      </c>
      <c r="E202" s="1" t="s">
        <v>954</v>
      </c>
      <c r="F202" s="48">
        <v>80000</v>
      </c>
      <c r="G202" s="48">
        <v>2296</v>
      </c>
      <c r="H202" s="48">
        <v>2432</v>
      </c>
      <c r="I202" s="48">
        <v>7400.87</v>
      </c>
      <c r="J202" s="48">
        <v>25</v>
      </c>
      <c r="K202" s="48">
        <v>12153.869999999999</v>
      </c>
      <c r="L202" s="48">
        <v>67846.13</v>
      </c>
      <c r="M202" s="45" t="s">
        <v>380</v>
      </c>
    </row>
    <row r="203" spans="1:13" x14ac:dyDescent="0.25">
      <c r="A203" s="12">
        <v>195</v>
      </c>
      <c r="B203" s="1" t="s">
        <v>526</v>
      </c>
      <c r="C203" s="1" t="s">
        <v>324</v>
      </c>
      <c r="D203" s="1" t="s">
        <v>0</v>
      </c>
      <c r="E203" s="1" t="s">
        <v>954</v>
      </c>
      <c r="F203" s="48">
        <v>70000</v>
      </c>
      <c r="G203" s="48">
        <v>2009</v>
      </c>
      <c r="H203" s="48">
        <v>2128</v>
      </c>
      <c r="I203" s="48">
        <v>5368.48</v>
      </c>
      <c r="J203" s="48">
        <v>25</v>
      </c>
      <c r="K203" s="48">
        <v>9530.48</v>
      </c>
      <c r="L203" s="48">
        <v>60469.520000000004</v>
      </c>
      <c r="M203" s="45" t="s">
        <v>381</v>
      </c>
    </row>
    <row r="204" spans="1:13" x14ac:dyDescent="0.25">
      <c r="A204" s="12">
        <v>196</v>
      </c>
      <c r="B204" s="1" t="s">
        <v>527</v>
      </c>
      <c r="C204" s="1" t="s">
        <v>324</v>
      </c>
      <c r="D204" s="1" t="s">
        <v>0</v>
      </c>
      <c r="E204" s="1" t="s">
        <v>954</v>
      </c>
      <c r="F204" s="48">
        <v>70000</v>
      </c>
      <c r="G204" s="48">
        <v>2009</v>
      </c>
      <c r="H204" s="48">
        <v>2128</v>
      </c>
      <c r="I204" s="48">
        <v>5368.48</v>
      </c>
      <c r="J204" s="48">
        <v>25</v>
      </c>
      <c r="K204" s="48">
        <v>9530.48</v>
      </c>
      <c r="L204" s="48">
        <v>60469.520000000004</v>
      </c>
      <c r="M204" s="45" t="s">
        <v>380</v>
      </c>
    </row>
    <row r="205" spans="1:13" x14ac:dyDescent="0.25">
      <c r="A205" s="12">
        <v>197</v>
      </c>
      <c r="B205" s="1" t="s">
        <v>306</v>
      </c>
      <c r="C205" s="1" t="s">
        <v>22</v>
      </c>
      <c r="D205" s="1" t="s">
        <v>194</v>
      </c>
      <c r="E205" s="1" t="s">
        <v>954</v>
      </c>
      <c r="F205" s="48">
        <v>80000</v>
      </c>
      <c r="G205" s="48">
        <v>2296</v>
      </c>
      <c r="H205" s="48">
        <v>2432</v>
      </c>
      <c r="I205" s="48">
        <v>7400.87</v>
      </c>
      <c r="J205" s="48">
        <v>25</v>
      </c>
      <c r="K205" s="48">
        <v>12153.869999999999</v>
      </c>
      <c r="L205" s="48">
        <v>67846.13</v>
      </c>
      <c r="M205" s="45" t="s">
        <v>381</v>
      </c>
    </row>
    <row r="206" spans="1:13" x14ac:dyDescent="0.25">
      <c r="A206" s="12">
        <v>198</v>
      </c>
      <c r="B206" s="1" t="s">
        <v>348</v>
      </c>
      <c r="C206" s="1" t="s">
        <v>349</v>
      </c>
      <c r="D206" s="1" t="s">
        <v>9</v>
      </c>
      <c r="E206" s="1" t="s">
        <v>954</v>
      </c>
      <c r="F206" s="48">
        <v>50000</v>
      </c>
      <c r="G206" s="48">
        <v>1435</v>
      </c>
      <c r="H206" s="48">
        <v>1520</v>
      </c>
      <c r="I206" s="48">
        <v>1854</v>
      </c>
      <c r="J206" s="48">
        <v>21123.200000000001</v>
      </c>
      <c r="K206" s="48">
        <v>25932.2</v>
      </c>
      <c r="L206" s="48">
        <v>24067.8</v>
      </c>
      <c r="M206" s="45" t="s">
        <v>381</v>
      </c>
    </row>
    <row r="207" spans="1:13" x14ac:dyDescent="0.25">
      <c r="A207" s="12">
        <v>199</v>
      </c>
      <c r="B207" s="1" t="s">
        <v>532</v>
      </c>
      <c r="C207" s="1" t="s">
        <v>533</v>
      </c>
      <c r="D207" s="1" t="s">
        <v>9</v>
      </c>
      <c r="E207" s="1" t="s">
        <v>954</v>
      </c>
      <c r="F207" s="48">
        <v>70000</v>
      </c>
      <c r="G207" s="48">
        <v>2009</v>
      </c>
      <c r="H207" s="48">
        <v>2128</v>
      </c>
      <c r="I207" s="48">
        <v>5368.48</v>
      </c>
      <c r="J207" s="48">
        <v>25</v>
      </c>
      <c r="K207" s="48">
        <v>9530.48</v>
      </c>
      <c r="L207" s="48">
        <v>60469.520000000004</v>
      </c>
      <c r="M207" s="45" t="s">
        <v>380</v>
      </c>
    </row>
    <row r="208" spans="1:13" x14ac:dyDescent="0.25">
      <c r="A208" s="12">
        <v>200</v>
      </c>
      <c r="B208" s="1" t="s">
        <v>535</v>
      </c>
      <c r="C208" s="1" t="s">
        <v>324</v>
      </c>
      <c r="D208" s="1" t="s">
        <v>0</v>
      </c>
      <c r="E208" s="1" t="s">
        <v>954</v>
      </c>
      <c r="F208" s="48">
        <v>70000</v>
      </c>
      <c r="G208" s="48">
        <v>2009</v>
      </c>
      <c r="H208" s="48">
        <v>2128</v>
      </c>
      <c r="I208" s="48">
        <v>4737.5</v>
      </c>
      <c r="J208" s="48">
        <v>8730.869999999999</v>
      </c>
      <c r="K208" s="48">
        <v>17605.37</v>
      </c>
      <c r="L208" s="48">
        <v>52394.630000000005</v>
      </c>
      <c r="M208" s="45" t="s">
        <v>381</v>
      </c>
    </row>
    <row r="209" spans="1:13" x14ac:dyDescent="0.25">
      <c r="A209" s="12">
        <v>201</v>
      </c>
      <c r="B209" s="1" t="s">
        <v>351</v>
      </c>
      <c r="C209" s="1" t="s">
        <v>352</v>
      </c>
      <c r="D209" s="1" t="s">
        <v>200</v>
      </c>
      <c r="E209" s="1" t="s">
        <v>954</v>
      </c>
      <c r="F209" s="48">
        <v>80000</v>
      </c>
      <c r="G209" s="48">
        <v>2296</v>
      </c>
      <c r="H209" s="48">
        <v>2432</v>
      </c>
      <c r="I209" s="48">
        <v>7400.87</v>
      </c>
      <c r="J209" s="48">
        <v>820.3</v>
      </c>
      <c r="K209" s="48">
        <v>12949.169999999998</v>
      </c>
      <c r="L209" s="48">
        <v>67050.83</v>
      </c>
      <c r="M209" s="45" t="s">
        <v>380</v>
      </c>
    </row>
    <row r="210" spans="1:13" x14ac:dyDescent="0.25">
      <c r="A210" s="12">
        <v>202</v>
      </c>
      <c r="B210" s="1" t="s">
        <v>353</v>
      </c>
      <c r="C210" s="1" t="s">
        <v>4</v>
      </c>
      <c r="D210" s="1" t="s">
        <v>198</v>
      </c>
      <c r="E210" s="1" t="s">
        <v>954</v>
      </c>
      <c r="F210" s="48">
        <v>80000</v>
      </c>
      <c r="G210" s="48">
        <v>2296</v>
      </c>
      <c r="H210" s="48">
        <v>2432</v>
      </c>
      <c r="I210" s="48">
        <v>7400.87</v>
      </c>
      <c r="J210" s="48">
        <v>5625</v>
      </c>
      <c r="K210" s="48">
        <v>17753.87</v>
      </c>
      <c r="L210" s="48">
        <v>62246.130000000005</v>
      </c>
      <c r="M210" s="45" t="s">
        <v>380</v>
      </c>
    </row>
    <row r="211" spans="1:13" x14ac:dyDescent="0.25">
      <c r="A211" s="12">
        <v>203</v>
      </c>
      <c r="B211" s="1" t="s">
        <v>540</v>
      </c>
      <c r="C211" s="1" t="s">
        <v>177</v>
      </c>
      <c r="D211" s="1" t="s">
        <v>194</v>
      </c>
      <c r="E211" s="1" t="s">
        <v>954</v>
      </c>
      <c r="F211" s="48">
        <v>75000</v>
      </c>
      <c r="G211" s="48">
        <v>2152.5</v>
      </c>
      <c r="H211" s="48">
        <v>2280</v>
      </c>
      <c r="I211" s="48">
        <v>6309.38</v>
      </c>
      <c r="J211" s="48">
        <v>2275</v>
      </c>
      <c r="K211" s="48">
        <v>13016.880000000001</v>
      </c>
      <c r="L211" s="48">
        <v>61983.119999999995</v>
      </c>
      <c r="M211" s="45" t="s">
        <v>380</v>
      </c>
    </row>
    <row r="212" spans="1:13" x14ac:dyDescent="0.25">
      <c r="A212" s="12">
        <v>204</v>
      </c>
      <c r="B212" s="1" t="s">
        <v>541</v>
      </c>
      <c r="C212" s="1" t="s">
        <v>239</v>
      </c>
      <c r="D212" s="1" t="s">
        <v>235</v>
      </c>
      <c r="E212" s="1" t="s">
        <v>954</v>
      </c>
      <c r="F212" s="48">
        <v>100000</v>
      </c>
      <c r="G212" s="48">
        <v>2870</v>
      </c>
      <c r="H212" s="48">
        <v>3040</v>
      </c>
      <c r="I212" s="48">
        <v>11316.64</v>
      </c>
      <c r="J212" s="48">
        <v>3179.9</v>
      </c>
      <c r="K212" s="48">
        <v>20406.54</v>
      </c>
      <c r="L212" s="48">
        <v>79593.459999999992</v>
      </c>
      <c r="M212" s="45" t="s">
        <v>380</v>
      </c>
    </row>
    <row r="213" spans="1:13" x14ac:dyDescent="0.25">
      <c r="A213" s="12">
        <v>205</v>
      </c>
      <c r="B213" s="1" t="s">
        <v>354</v>
      </c>
      <c r="C213" s="1" t="s">
        <v>355</v>
      </c>
      <c r="D213" s="1" t="s">
        <v>202</v>
      </c>
      <c r="E213" s="1" t="s">
        <v>954</v>
      </c>
      <c r="F213" s="48">
        <v>75000</v>
      </c>
      <c r="G213" s="48">
        <v>2152.5</v>
      </c>
      <c r="H213" s="48">
        <v>2280</v>
      </c>
      <c r="I213" s="48">
        <v>6309.38</v>
      </c>
      <c r="J213" s="48">
        <v>25</v>
      </c>
      <c r="K213" s="48">
        <v>10766.880000000001</v>
      </c>
      <c r="L213" s="48">
        <v>64233.119999999995</v>
      </c>
      <c r="M213" s="45" t="s">
        <v>381</v>
      </c>
    </row>
    <row r="214" spans="1:13" x14ac:dyDescent="0.25">
      <c r="A214" s="12">
        <v>206</v>
      </c>
      <c r="B214" s="1" t="s">
        <v>545</v>
      </c>
      <c r="C214" s="1" t="s">
        <v>239</v>
      </c>
      <c r="D214" s="1" t="s">
        <v>235</v>
      </c>
      <c r="E214" s="1" t="s">
        <v>954</v>
      </c>
      <c r="F214" s="48">
        <v>70000</v>
      </c>
      <c r="G214" s="48">
        <v>2009</v>
      </c>
      <c r="H214" s="48">
        <v>2128</v>
      </c>
      <c r="I214" s="48">
        <v>5368.48</v>
      </c>
      <c r="J214" s="48">
        <v>25</v>
      </c>
      <c r="K214" s="48">
        <v>9530.48</v>
      </c>
      <c r="L214" s="48">
        <v>60469.520000000004</v>
      </c>
      <c r="M214" s="45" t="s">
        <v>380</v>
      </c>
    </row>
    <row r="215" spans="1:13" x14ac:dyDescent="0.25">
      <c r="A215" s="12">
        <v>207</v>
      </c>
      <c r="B215" s="1" t="s">
        <v>548</v>
      </c>
      <c r="C215" s="1" t="s">
        <v>324</v>
      </c>
      <c r="D215" s="1" t="s">
        <v>0</v>
      </c>
      <c r="E215" s="1" t="s">
        <v>954</v>
      </c>
      <c r="F215" s="48">
        <v>70000</v>
      </c>
      <c r="G215" s="48">
        <v>2009</v>
      </c>
      <c r="H215" s="48">
        <v>2128</v>
      </c>
      <c r="I215" s="48">
        <v>5368.48</v>
      </c>
      <c r="J215" s="48">
        <v>13970.19</v>
      </c>
      <c r="K215" s="48">
        <v>23475.67</v>
      </c>
      <c r="L215" s="48">
        <v>46524.33</v>
      </c>
      <c r="M215" s="45" t="s">
        <v>381</v>
      </c>
    </row>
    <row r="216" spans="1:13" x14ac:dyDescent="0.25">
      <c r="A216" s="12">
        <v>208</v>
      </c>
      <c r="B216" s="1" t="s">
        <v>311</v>
      </c>
      <c r="C216" s="1" t="s">
        <v>119</v>
      </c>
      <c r="D216" s="1" t="s">
        <v>195</v>
      </c>
      <c r="E216" s="1" t="s">
        <v>954</v>
      </c>
      <c r="F216" s="48">
        <v>70000</v>
      </c>
      <c r="G216" s="48">
        <v>2009</v>
      </c>
      <c r="H216" s="48">
        <v>2128</v>
      </c>
      <c r="I216" s="48">
        <v>5052.99</v>
      </c>
      <c r="J216" s="48">
        <v>1602.45</v>
      </c>
      <c r="K216" s="48">
        <v>10792.44</v>
      </c>
      <c r="L216" s="48">
        <v>59207.56</v>
      </c>
      <c r="M216" s="45" t="s">
        <v>381</v>
      </c>
    </row>
    <row r="217" spans="1:13" x14ac:dyDescent="0.25">
      <c r="A217" s="12">
        <v>209</v>
      </c>
      <c r="B217" s="1" t="s">
        <v>558</v>
      </c>
      <c r="C217" s="1" t="s">
        <v>239</v>
      </c>
      <c r="D217" s="1" t="s">
        <v>235</v>
      </c>
      <c r="E217" s="1" t="s">
        <v>954</v>
      </c>
      <c r="F217" s="48">
        <v>70000</v>
      </c>
      <c r="G217" s="48">
        <v>2009</v>
      </c>
      <c r="H217" s="48">
        <v>2128</v>
      </c>
      <c r="I217" s="48">
        <v>5368.48</v>
      </c>
      <c r="J217" s="48">
        <v>8520.58</v>
      </c>
      <c r="K217" s="48">
        <v>18026.059999999998</v>
      </c>
      <c r="L217" s="48">
        <v>51973.94</v>
      </c>
      <c r="M217" s="45" t="s">
        <v>381</v>
      </c>
    </row>
    <row r="218" spans="1:13" x14ac:dyDescent="0.25">
      <c r="A218" s="12">
        <v>210</v>
      </c>
      <c r="B218" s="1" t="s">
        <v>559</v>
      </c>
      <c r="C218" s="1" t="s">
        <v>560</v>
      </c>
      <c r="D218" s="1" t="s">
        <v>5</v>
      </c>
      <c r="E218" s="1" t="s">
        <v>954</v>
      </c>
      <c r="F218" s="48">
        <v>80000</v>
      </c>
      <c r="G218" s="48">
        <v>2296</v>
      </c>
      <c r="H218" s="48">
        <v>2432</v>
      </c>
      <c r="I218" s="48">
        <v>7400.87</v>
      </c>
      <c r="J218" s="48">
        <v>19034.309999999998</v>
      </c>
      <c r="K218" s="48">
        <v>31163.179999999997</v>
      </c>
      <c r="L218" s="48">
        <v>48836.820000000007</v>
      </c>
      <c r="M218" s="45" t="s">
        <v>381</v>
      </c>
    </row>
    <row r="219" spans="1:13" x14ac:dyDescent="0.25">
      <c r="A219" s="12">
        <v>211</v>
      </c>
      <c r="B219" s="1" t="s">
        <v>561</v>
      </c>
      <c r="C219" s="1" t="s">
        <v>324</v>
      </c>
      <c r="D219" s="1" t="s">
        <v>0</v>
      </c>
      <c r="E219" s="1" t="s">
        <v>954</v>
      </c>
      <c r="F219" s="48">
        <v>70000</v>
      </c>
      <c r="G219" s="48">
        <v>2009</v>
      </c>
      <c r="H219" s="48">
        <v>2128</v>
      </c>
      <c r="I219" s="48">
        <v>5368.48</v>
      </c>
      <c r="J219" s="48">
        <v>25</v>
      </c>
      <c r="K219" s="48">
        <v>9530.48</v>
      </c>
      <c r="L219" s="48">
        <v>60469.520000000004</v>
      </c>
      <c r="M219" s="45" t="s">
        <v>381</v>
      </c>
    </row>
    <row r="220" spans="1:13" x14ac:dyDescent="0.25">
      <c r="A220" s="12">
        <v>212</v>
      </c>
      <c r="B220" s="1" t="s">
        <v>322</v>
      </c>
      <c r="C220" s="1" t="s">
        <v>864</v>
      </c>
      <c r="D220" s="1" t="s">
        <v>0</v>
      </c>
      <c r="E220" s="1" t="s">
        <v>954</v>
      </c>
      <c r="F220" s="48">
        <v>80000</v>
      </c>
      <c r="G220" s="48">
        <v>2296</v>
      </c>
      <c r="H220" s="48">
        <v>2432</v>
      </c>
      <c r="I220" s="48">
        <v>7400.87</v>
      </c>
      <c r="J220" s="48">
        <v>5625</v>
      </c>
      <c r="K220" s="48">
        <v>17753.87</v>
      </c>
      <c r="L220" s="48">
        <v>62246.130000000005</v>
      </c>
      <c r="M220" s="45" t="s">
        <v>381</v>
      </c>
    </row>
    <row r="221" spans="1:13" x14ac:dyDescent="0.25">
      <c r="A221" s="12">
        <v>213</v>
      </c>
      <c r="B221" s="1" t="s">
        <v>562</v>
      </c>
      <c r="C221" s="1" t="s">
        <v>239</v>
      </c>
      <c r="D221" s="1" t="s">
        <v>235</v>
      </c>
      <c r="E221" s="1" t="s">
        <v>954</v>
      </c>
      <c r="F221" s="48">
        <v>35000</v>
      </c>
      <c r="G221" s="48">
        <v>1004.5</v>
      </c>
      <c r="H221" s="48">
        <v>1064</v>
      </c>
      <c r="I221" s="48"/>
      <c r="J221" s="48">
        <v>9816.01</v>
      </c>
      <c r="K221" s="48">
        <v>11884.51</v>
      </c>
      <c r="L221" s="48">
        <v>23115.489999999998</v>
      </c>
      <c r="M221" s="45" t="s">
        <v>380</v>
      </c>
    </row>
    <row r="222" spans="1:13" x14ac:dyDescent="0.25">
      <c r="A222" s="12">
        <v>214</v>
      </c>
      <c r="B222" s="1" t="s">
        <v>1103</v>
      </c>
      <c r="C222" s="1" t="s">
        <v>239</v>
      </c>
      <c r="D222" s="1" t="s">
        <v>235</v>
      </c>
      <c r="E222" s="1" t="s">
        <v>954</v>
      </c>
      <c r="F222" s="48">
        <v>70000</v>
      </c>
      <c r="G222" s="48">
        <v>2009</v>
      </c>
      <c r="H222" s="48">
        <v>2128</v>
      </c>
      <c r="I222" s="48">
        <v>5368.48</v>
      </c>
      <c r="J222" s="48">
        <v>28025</v>
      </c>
      <c r="K222" s="48">
        <v>37530.479999999996</v>
      </c>
      <c r="L222" s="48">
        <v>32469.520000000004</v>
      </c>
      <c r="M222" s="45" t="s">
        <v>381</v>
      </c>
    </row>
    <row r="223" spans="1:13" x14ac:dyDescent="0.25">
      <c r="A223" s="12">
        <v>215</v>
      </c>
      <c r="B223" s="1" t="s">
        <v>563</v>
      </c>
      <c r="C223" s="1" t="s">
        <v>239</v>
      </c>
      <c r="D223" s="1" t="s">
        <v>204</v>
      </c>
      <c r="E223" s="1" t="s">
        <v>954</v>
      </c>
      <c r="F223" s="48">
        <v>70000</v>
      </c>
      <c r="G223" s="48">
        <v>2009</v>
      </c>
      <c r="H223" s="48">
        <v>2128</v>
      </c>
      <c r="I223" s="48">
        <v>5368.48</v>
      </c>
      <c r="J223" s="48">
        <v>4925</v>
      </c>
      <c r="K223" s="48">
        <v>14430.48</v>
      </c>
      <c r="L223" s="48">
        <v>55569.520000000004</v>
      </c>
      <c r="M223" s="45" t="s">
        <v>381</v>
      </c>
    </row>
    <row r="224" spans="1:13" x14ac:dyDescent="0.25">
      <c r="A224" s="12">
        <v>216</v>
      </c>
      <c r="B224" s="1" t="s">
        <v>313</v>
      </c>
      <c r="C224" s="1" t="s">
        <v>177</v>
      </c>
      <c r="D224" s="1" t="s">
        <v>853</v>
      </c>
      <c r="E224" s="1" t="s">
        <v>954</v>
      </c>
      <c r="F224" s="48">
        <v>80000</v>
      </c>
      <c r="G224" s="48">
        <v>2296</v>
      </c>
      <c r="H224" s="48">
        <v>2432</v>
      </c>
      <c r="I224" s="48">
        <v>7400.87</v>
      </c>
      <c r="J224" s="48">
        <v>11298.52</v>
      </c>
      <c r="K224" s="48">
        <v>23427.39</v>
      </c>
      <c r="L224" s="48">
        <v>56572.61</v>
      </c>
      <c r="M224" s="45" t="s">
        <v>380</v>
      </c>
    </row>
    <row r="225" spans="1:13" x14ac:dyDescent="0.25">
      <c r="A225" s="12">
        <v>217</v>
      </c>
      <c r="B225" s="1" t="s">
        <v>863</v>
      </c>
      <c r="C225" s="1" t="s">
        <v>860</v>
      </c>
      <c r="D225" s="1" t="s">
        <v>9</v>
      </c>
      <c r="E225" s="1" t="s">
        <v>954</v>
      </c>
      <c r="F225" s="48">
        <v>50000</v>
      </c>
      <c r="G225" s="48">
        <v>1435</v>
      </c>
      <c r="H225" s="48">
        <v>1520</v>
      </c>
      <c r="I225" s="48">
        <v>1617.38</v>
      </c>
      <c r="J225" s="48">
        <v>5296.86</v>
      </c>
      <c r="K225" s="48">
        <v>9869.24</v>
      </c>
      <c r="L225" s="48">
        <v>40130.76</v>
      </c>
      <c r="M225" s="45" t="s">
        <v>381</v>
      </c>
    </row>
    <row r="226" spans="1:13" x14ac:dyDescent="0.25">
      <c r="A226" s="12">
        <v>218</v>
      </c>
      <c r="B226" s="1" t="s">
        <v>321</v>
      </c>
      <c r="C226" s="1" t="s">
        <v>253</v>
      </c>
      <c r="D226" s="1" t="s">
        <v>1344</v>
      </c>
      <c r="E226" s="1" t="s">
        <v>954</v>
      </c>
      <c r="F226" s="48">
        <v>45000</v>
      </c>
      <c r="G226" s="48">
        <v>1291.5</v>
      </c>
      <c r="H226" s="48">
        <v>1368</v>
      </c>
      <c r="I226" s="48">
        <v>911.71</v>
      </c>
      <c r="J226" s="48">
        <v>4969.92</v>
      </c>
      <c r="K226" s="48">
        <v>8541.130000000001</v>
      </c>
      <c r="L226" s="48">
        <v>36458.869999999995</v>
      </c>
      <c r="M226" s="45" t="s">
        <v>381</v>
      </c>
    </row>
    <row r="227" spans="1:13" x14ac:dyDescent="0.25">
      <c r="A227" s="12">
        <v>219</v>
      </c>
      <c r="B227" s="1" t="s">
        <v>252</v>
      </c>
      <c r="C227" s="1" t="s">
        <v>253</v>
      </c>
      <c r="D227" s="1" t="s">
        <v>190</v>
      </c>
      <c r="E227" s="1" t="s">
        <v>954</v>
      </c>
      <c r="F227" s="48">
        <v>60000</v>
      </c>
      <c r="G227" s="48">
        <v>1722</v>
      </c>
      <c r="H227" s="48">
        <v>1824</v>
      </c>
      <c r="I227" s="48">
        <v>3486.68</v>
      </c>
      <c r="J227" s="48">
        <v>25</v>
      </c>
      <c r="K227" s="48">
        <v>7057.68</v>
      </c>
      <c r="L227" s="48">
        <v>52942.32</v>
      </c>
      <c r="M227" s="45" t="s">
        <v>381</v>
      </c>
    </row>
    <row r="228" spans="1:13" ht="13.5" customHeight="1" x14ac:dyDescent="0.25">
      <c r="A228" s="12">
        <v>220</v>
      </c>
      <c r="B228" s="1" t="s">
        <v>702</v>
      </c>
      <c r="C228" s="1" t="s">
        <v>693</v>
      </c>
      <c r="D228" s="1" t="s">
        <v>194</v>
      </c>
      <c r="E228" s="1" t="s">
        <v>954</v>
      </c>
      <c r="F228" s="48">
        <v>55000</v>
      </c>
      <c r="G228" s="48">
        <v>1578.5</v>
      </c>
      <c r="H228" s="48">
        <v>1672</v>
      </c>
      <c r="I228" s="48">
        <v>2559.6799999999998</v>
      </c>
      <c r="J228" s="48">
        <v>5365.99</v>
      </c>
      <c r="K228" s="48">
        <v>11176.17</v>
      </c>
      <c r="L228" s="48">
        <v>43823.83</v>
      </c>
      <c r="M228" s="45" t="s">
        <v>381</v>
      </c>
    </row>
    <row r="229" spans="1:13" x14ac:dyDescent="0.25">
      <c r="A229" s="12">
        <v>221</v>
      </c>
      <c r="B229" s="1" t="s">
        <v>703</v>
      </c>
      <c r="C229" s="1" t="s">
        <v>438</v>
      </c>
      <c r="D229" s="1" t="s">
        <v>0</v>
      </c>
      <c r="E229" s="1" t="s">
        <v>954</v>
      </c>
      <c r="F229" s="48">
        <v>50000</v>
      </c>
      <c r="G229" s="48">
        <v>1435</v>
      </c>
      <c r="H229" s="48">
        <v>1520</v>
      </c>
      <c r="I229" s="48">
        <v>1854</v>
      </c>
      <c r="J229" s="48">
        <v>25</v>
      </c>
      <c r="K229" s="48">
        <v>4834</v>
      </c>
      <c r="L229" s="48">
        <v>45166</v>
      </c>
      <c r="M229" s="45" t="s">
        <v>380</v>
      </c>
    </row>
    <row r="230" spans="1:13" x14ac:dyDescent="0.25">
      <c r="A230" s="12">
        <v>222</v>
      </c>
      <c r="B230" s="1" t="s">
        <v>694</v>
      </c>
      <c r="C230" s="1" t="s">
        <v>693</v>
      </c>
      <c r="D230" s="65" t="s">
        <v>1081</v>
      </c>
      <c r="E230" s="1" t="s">
        <v>954</v>
      </c>
      <c r="F230" s="48">
        <v>50000</v>
      </c>
      <c r="G230" s="48">
        <v>1435</v>
      </c>
      <c r="H230" s="48">
        <v>1520</v>
      </c>
      <c r="I230" s="48">
        <v>1854</v>
      </c>
      <c r="J230" s="48">
        <v>25</v>
      </c>
      <c r="K230" s="48">
        <v>4834</v>
      </c>
      <c r="L230" s="48">
        <v>45166</v>
      </c>
      <c r="M230" s="45" t="s">
        <v>380</v>
      </c>
    </row>
    <row r="231" spans="1:13" x14ac:dyDescent="0.25">
      <c r="A231" s="12">
        <v>223</v>
      </c>
      <c r="B231" s="1" t="s">
        <v>695</v>
      </c>
      <c r="C231" s="1" t="s">
        <v>693</v>
      </c>
      <c r="D231" s="1" t="s">
        <v>194</v>
      </c>
      <c r="E231" s="1" t="s">
        <v>954</v>
      </c>
      <c r="F231" s="48">
        <v>35000</v>
      </c>
      <c r="G231" s="48">
        <v>1004.5</v>
      </c>
      <c r="H231" s="48">
        <v>1064</v>
      </c>
      <c r="I231" s="48"/>
      <c r="J231" s="48">
        <v>3883.2</v>
      </c>
      <c r="K231" s="48">
        <v>5951.7</v>
      </c>
      <c r="L231" s="48">
        <v>29048.3</v>
      </c>
      <c r="M231" s="45" t="s">
        <v>381</v>
      </c>
    </row>
    <row r="232" spans="1:13" x14ac:dyDescent="0.25">
      <c r="A232" s="12">
        <v>224</v>
      </c>
      <c r="B232" s="1" t="s">
        <v>437</v>
      </c>
      <c r="C232" s="1" t="s">
        <v>438</v>
      </c>
      <c r="D232" s="1" t="s">
        <v>0</v>
      </c>
      <c r="E232" s="1" t="s">
        <v>954</v>
      </c>
      <c r="F232" s="48">
        <v>50000</v>
      </c>
      <c r="G232" s="48">
        <v>1435</v>
      </c>
      <c r="H232" s="48">
        <v>1520</v>
      </c>
      <c r="I232" s="48">
        <v>1854</v>
      </c>
      <c r="J232" s="48">
        <v>25</v>
      </c>
      <c r="K232" s="48">
        <v>4834</v>
      </c>
      <c r="L232" s="48">
        <v>45166</v>
      </c>
      <c r="M232" s="45" t="s">
        <v>381</v>
      </c>
    </row>
    <row r="233" spans="1:13" x14ac:dyDescent="0.25">
      <c r="A233" s="12">
        <v>225</v>
      </c>
      <c r="B233" s="1" t="s">
        <v>340</v>
      </c>
      <c r="C233" s="1" t="s">
        <v>186</v>
      </c>
      <c r="D233" s="1" t="s">
        <v>191</v>
      </c>
      <c r="E233" s="1" t="s">
        <v>954</v>
      </c>
      <c r="F233" s="48">
        <v>65000</v>
      </c>
      <c r="G233" s="48">
        <v>1865.5</v>
      </c>
      <c r="H233" s="48">
        <v>1976</v>
      </c>
      <c r="I233" s="48">
        <v>4427.58</v>
      </c>
      <c r="J233" s="48">
        <v>25</v>
      </c>
      <c r="K233" s="48">
        <v>8294.08</v>
      </c>
      <c r="L233" s="48">
        <v>56705.919999999998</v>
      </c>
      <c r="M233" s="45" t="s">
        <v>380</v>
      </c>
    </row>
    <row r="234" spans="1:13" x14ac:dyDescent="0.25">
      <c r="A234" s="12">
        <v>226</v>
      </c>
      <c r="B234" s="1" t="s">
        <v>907</v>
      </c>
      <c r="C234" s="1" t="s">
        <v>909</v>
      </c>
      <c r="D234" s="1" t="s">
        <v>371</v>
      </c>
      <c r="E234" s="1" t="s">
        <v>954</v>
      </c>
      <c r="F234" s="48">
        <v>40000</v>
      </c>
      <c r="G234" s="48">
        <v>1148</v>
      </c>
      <c r="H234" s="48">
        <v>1216</v>
      </c>
      <c r="I234" s="48"/>
      <c r="J234" s="48">
        <v>6606.99</v>
      </c>
      <c r="K234" s="48">
        <v>8970.99</v>
      </c>
      <c r="L234" s="48">
        <v>31029.010000000002</v>
      </c>
      <c r="M234" s="45" t="s">
        <v>380</v>
      </c>
    </row>
    <row r="235" spans="1:13" x14ac:dyDescent="0.25">
      <c r="A235" s="12">
        <v>227</v>
      </c>
      <c r="B235" s="1" t="s">
        <v>277</v>
      </c>
      <c r="C235" s="1" t="s">
        <v>48</v>
      </c>
      <c r="D235" s="1" t="s">
        <v>196</v>
      </c>
      <c r="E235" s="1" t="s">
        <v>954</v>
      </c>
      <c r="F235" s="48">
        <v>60000</v>
      </c>
      <c r="G235" s="48">
        <v>1722</v>
      </c>
      <c r="H235" s="48">
        <v>1824</v>
      </c>
      <c r="I235" s="48">
        <v>3486.68</v>
      </c>
      <c r="J235" s="48">
        <v>25</v>
      </c>
      <c r="K235" s="48">
        <v>7057.68</v>
      </c>
      <c r="L235" s="48">
        <v>52942.32</v>
      </c>
      <c r="M235" s="45" t="s">
        <v>381</v>
      </c>
    </row>
    <row r="236" spans="1:13" x14ac:dyDescent="0.25">
      <c r="A236" s="12">
        <v>228</v>
      </c>
      <c r="B236" s="1" t="s">
        <v>839</v>
      </c>
      <c r="C236" s="1" t="s">
        <v>693</v>
      </c>
      <c r="D236" s="1" t="s">
        <v>194</v>
      </c>
      <c r="E236" s="1" t="s">
        <v>954</v>
      </c>
      <c r="F236" s="48">
        <v>50000</v>
      </c>
      <c r="G236" s="48">
        <v>1435</v>
      </c>
      <c r="H236" s="48">
        <v>1520</v>
      </c>
      <c r="I236" s="48">
        <v>1406.44</v>
      </c>
      <c r="J236" s="48">
        <v>6575.91</v>
      </c>
      <c r="K236" s="48">
        <v>10937.35</v>
      </c>
      <c r="L236" s="48">
        <v>39062.65</v>
      </c>
      <c r="M236" s="45" t="s">
        <v>381</v>
      </c>
    </row>
    <row r="237" spans="1:13" x14ac:dyDescent="0.25">
      <c r="A237" s="12">
        <v>229</v>
      </c>
      <c r="B237" s="1" t="s">
        <v>1058</v>
      </c>
      <c r="C237" s="1" t="s">
        <v>693</v>
      </c>
      <c r="D237" s="1" t="s">
        <v>0</v>
      </c>
      <c r="E237" s="1" t="s">
        <v>954</v>
      </c>
      <c r="F237" s="48">
        <v>50000</v>
      </c>
      <c r="G237" s="48">
        <v>1435</v>
      </c>
      <c r="H237" s="48">
        <v>1520</v>
      </c>
      <c r="I237" s="48">
        <v>1380.77</v>
      </c>
      <c r="J237" s="48">
        <v>4679.8999999999996</v>
      </c>
      <c r="K237" s="48">
        <v>9015.67</v>
      </c>
      <c r="L237" s="48">
        <v>40984.33</v>
      </c>
      <c r="M237" s="45" t="s">
        <v>381</v>
      </c>
    </row>
    <row r="238" spans="1:13" x14ac:dyDescent="0.25">
      <c r="A238" s="12">
        <v>230</v>
      </c>
      <c r="B238" s="1" t="s">
        <v>1098</v>
      </c>
      <c r="C238" s="1" t="s">
        <v>1099</v>
      </c>
      <c r="D238" s="1" t="s">
        <v>9</v>
      </c>
      <c r="E238" s="1" t="s">
        <v>954</v>
      </c>
      <c r="F238" s="48">
        <v>50000</v>
      </c>
      <c r="G238" s="48">
        <v>1435</v>
      </c>
      <c r="H238" s="48">
        <v>1520</v>
      </c>
      <c r="I238" s="48">
        <v>1854</v>
      </c>
      <c r="J238" s="48">
        <v>25</v>
      </c>
      <c r="K238" s="48">
        <v>4834</v>
      </c>
      <c r="L238" s="48">
        <v>45166</v>
      </c>
      <c r="M238" s="45" t="s">
        <v>380</v>
      </c>
    </row>
    <row r="239" spans="1:13" x14ac:dyDescent="0.25">
      <c r="A239" s="12">
        <v>231</v>
      </c>
      <c r="B239" s="1" t="s">
        <v>1100</v>
      </c>
      <c r="C239" s="1" t="s">
        <v>693</v>
      </c>
      <c r="D239" s="1" t="s">
        <v>0</v>
      </c>
      <c r="E239" s="1" t="s">
        <v>954</v>
      </c>
      <c r="F239" s="48">
        <v>50000</v>
      </c>
      <c r="G239" s="48">
        <v>1435</v>
      </c>
      <c r="H239" s="48">
        <v>1520</v>
      </c>
      <c r="I239" s="48">
        <v>1854</v>
      </c>
      <c r="J239" s="48">
        <v>2025</v>
      </c>
      <c r="K239" s="48">
        <v>6834</v>
      </c>
      <c r="L239" s="48">
        <v>43166</v>
      </c>
      <c r="M239" s="45" t="s">
        <v>381</v>
      </c>
    </row>
    <row r="240" spans="1:13" x14ac:dyDescent="0.25">
      <c r="A240" s="12">
        <v>232</v>
      </c>
      <c r="B240" s="1" t="s">
        <v>1070</v>
      </c>
      <c r="C240" s="1" t="s">
        <v>186</v>
      </c>
      <c r="D240" s="1" t="s">
        <v>235</v>
      </c>
      <c r="E240" s="1" t="s">
        <v>954</v>
      </c>
      <c r="F240" s="48">
        <v>40000</v>
      </c>
      <c r="G240" s="48">
        <v>1148</v>
      </c>
      <c r="H240" s="48">
        <v>1216</v>
      </c>
      <c r="I240" s="48"/>
      <c r="J240" s="48">
        <v>25</v>
      </c>
      <c r="K240" s="48">
        <v>2389</v>
      </c>
      <c r="L240" s="48">
        <v>37611</v>
      </c>
      <c r="M240" s="45" t="s">
        <v>380</v>
      </c>
    </row>
    <row r="241" spans="1:13" x14ac:dyDescent="0.25">
      <c r="A241" s="12">
        <v>233</v>
      </c>
      <c r="B241" s="1" t="s">
        <v>1071</v>
      </c>
      <c r="C241" s="1" t="s">
        <v>186</v>
      </c>
      <c r="D241" s="1" t="s">
        <v>235</v>
      </c>
      <c r="E241" s="1" t="s">
        <v>954</v>
      </c>
      <c r="F241" s="48">
        <v>35000</v>
      </c>
      <c r="G241" s="48">
        <v>1004.5</v>
      </c>
      <c r="H241" s="48">
        <v>1064</v>
      </c>
      <c r="I241" s="48"/>
      <c r="J241" s="48">
        <v>3525</v>
      </c>
      <c r="K241" s="48">
        <v>5593.5</v>
      </c>
      <c r="L241" s="48">
        <v>29406.5</v>
      </c>
      <c r="M241" s="45" t="s">
        <v>380</v>
      </c>
    </row>
    <row r="242" spans="1:13" x14ac:dyDescent="0.25">
      <c r="A242" s="12">
        <v>234</v>
      </c>
      <c r="B242" s="1" t="s">
        <v>1072</v>
      </c>
      <c r="C242" s="1" t="s">
        <v>186</v>
      </c>
      <c r="D242" s="1" t="s">
        <v>235</v>
      </c>
      <c r="E242" s="1" t="s">
        <v>954</v>
      </c>
      <c r="F242" s="48">
        <v>50000</v>
      </c>
      <c r="G242" s="48">
        <v>1435</v>
      </c>
      <c r="H242" s="48">
        <v>1520</v>
      </c>
      <c r="I242" s="48">
        <v>1854</v>
      </c>
      <c r="J242" s="48">
        <v>4025</v>
      </c>
      <c r="K242" s="48">
        <v>8834</v>
      </c>
      <c r="L242" s="48">
        <v>41166</v>
      </c>
      <c r="M242" s="45" t="s">
        <v>380</v>
      </c>
    </row>
    <row r="243" spans="1:13" x14ac:dyDescent="0.25">
      <c r="A243" s="12">
        <v>235</v>
      </c>
      <c r="B243" s="1" t="s">
        <v>1073</v>
      </c>
      <c r="C243" s="1" t="s">
        <v>186</v>
      </c>
      <c r="D243" s="1" t="s">
        <v>235</v>
      </c>
      <c r="E243" s="1" t="s">
        <v>954</v>
      </c>
      <c r="F243" s="48">
        <v>50000</v>
      </c>
      <c r="G243" s="48">
        <v>1435</v>
      </c>
      <c r="H243" s="48">
        <v>1520</v>
      </c>
      <c r="I243" s="48"/>
      <c r="J243" s="48">
        <v>25</v>
      </c>
      <c r="K243" s="48">
        <v>2980</v>
      </c>
      <c r="L243" s="48">
        <v>47020</v>
      </c>
      <c r="M243" s="45" t="s">
        <v>380</v>
      </c>
    </row>
    <row r="244" spans="1:13" x14ac:dyDescent="0.25">
      <c r="A244" s="12">
        <v>236</v>
      </c>
      <c r="B244" s="1" t="s">
        <v>1074</v>
      </c>
      <c r="C244" s="1" t="s">
        <v>186</v>
      </c>
      <c r="D244" s="1" t="s">
        <v>235</v>
      </c>
      <c r="E244" s="1" t="s">
        <v>954</v>
      </c>
      <c r="F244" s="48">
        <v>35000</v>
      </c>
      <c r="G244" s="48">
        <v>1004.5</v>
      </c>
      <c r="H244" s="48">
        <v>1064</v>
      </c>
      <c r="I244" s="48"/>
      <c r="J244" s="48">
        <v>2475</v>
      </c>
      <c r="K244" s="48">
        <v>4543.5</v>
      </c>
      <c r="L244" s="48">
        <v>30456.5</v>
      </c>
      <c r="M244" s="45" t="s">
        <v>380</v>
      </c>
    </row>
    <row r="245" spans="1:13" x14ac:dyDescent="0.25">
      <c r="A245" s="12">
        <v>237</v>
      </c>
      <c r="B245" s="1" t="s">
        <v>1075</v>
      </c>
      <c r="C245" s="1" t="s">
        <v>1076</v>
      </c>
      <c r="D245" s="1" t="s">
        <v>235</v>
      </c>
      <c r="E245" s="1" t="s">
        <v>954</v>
      </c>
      <c r="F245" s="48">
        <v>40000</v>
      </c>
      <c r="G245" s="48">
        <v>1148</v>
      </c>
      <c r="H245" s="48">
        <v>1216</v>
      </c>
      <c r="I245" s="48"/>
      <c r="J245" s="48">
        <v>25</v>
      </c>
      <c r="K245" s="48">
        <v>2389</v>
      </c>
      <c r="L245" s="48">
        <v>37611</v>
      </c>
      <c r="M245" s="45" t="s">
        <v>380</v>
      </c>
    </row>
    <row r="246" spans="1:13" x14ac:dyDescent="0.25">
      <c r="A246" s="12">
        <v>238</v>
      </c>
      <c r="B246" s="1" t="s">
        <v>1077</v>
      </c>
      <c r="C246" s="1" t="s">
        <v>186</v>
      </c>
      <c r="D246" s="1" t="s">
        <v>235</v>
      </c>
      <c r="E246" s="1" t="s">
        <v>954</v>
      </c>
      <c r="F246" s="48">
        <v>60000</v>
      </c>
      <c r="G246" s="48">
        <v>1722</v>
      </c>
      <c r="H246" s="48">
        <v>1824</v>
      </c>
      <c r="I246" s="48"/>
      <c r="J246" s="48">
        <v>25</v>
      </c>
      <c r="K246" s="48">
        <v>3571</v>
      </c>
      <c r="L246" s="48">
        <v>56429</v>
      </c>
      <c r="M246" s="45" t="s">
        <v>380</v>
      </c>
    </row>
    <row r="247" spans="1:13" x14ac:dyDescent="0.25">
      <c r="A247" s="12">
        <v>239</v>
      </c>
      <c r="B247" s="1" t="s">
        <v>871</v>
      </c>
      <c r="C247" s="1" t="s">
        <v>186</v>
      </c>
      <c r="D247" s="1" t="s">
        <v>235</v>
      </c>
      <c r="E247" s="1" t="s">
        <v>954</v>
      </c>
      <c r="F247" s="48">
        <v>50000</v>
      </c>
      <c r="G247" s="48">
        <v>1435</v>
      </c>
      <c r="H247" s="48">
        <v>1520</v>
      </c>
      <c r="I247" s="48"/>
      <c r="J247" s="48">
        <v>25</v>
      </c>
      <c r="K247" s="48">
        <v>2980</v>
      </c>
      <c r="L247" s="48">
        <v>47020</v>
      </c>
      <c r="M247" s="45" t="s">
        <v>380</v>
      </c>
    </row>
    <row r="248" spans="1:13" x14ac:dyDescent="0.25">
      <c r="A248" s="12">
        <v>240</v>
      </c>
      <c r="B248" s="1" t="s">
        <v>870</v>
      </c>
      <c r="C248" s="1" t="s">
        <v>186</v>
      </c>
      <c r="D248" s="1" t="s">
        <v>235</v>
      </c>
      <c r="E248" s="1" t="s">
        <v>954</v>
      </c>
      <c r="F248" s="48">
        <v>40000</v>
      </c>
      <c r="G248" s="48">
        <v>1148</v>
      </c>
      <c r="H248" s="48">
        <v>1216</v>
      </c>
      <c r="I248" s="48"/>
      <c r="J248" s="48">
        <v>25</v>
      </c>
      <c r="K248" s="48">
        <v>2389</v>
      </c>
      <c r="L248" s="48">
        <v>37611</v>
      </c>
      <c r="M248" s="45" t="s">
        <v>380</v>
      </c>
    </row>
    <row r="249" spans="1:13" x14ac:dyDescent="0.25">
      <c r="A249" s="12">
        <v>241</v>
      </c>
      <c r="B249" s="1" t="s">
        <v>872</v>
      </c>
      <c r="C249" s="1" t="s">
        <v>186</v>
      </c>
      <c r="D249" s="1" t="s">
        <v>235</v>
      </c>
      <c r="E249" s="1" t="s">
        <v>954</v>
      </c>
      <c r="F249" s="48">
        <v>40000</v>
      </c>
      <c r="G249" s="48">
        <v>1148</v>
      </c>
      <c r="H249" s="48">
        <v>1216</v>
      </c>
      <c r="I249" s="48"/>
      <c r="J249" s="48">
        <v>6025</v>
      </c>
      <c r="K249" s="48">
        <v>8389</v>
      </c>
      <c r="L249" s="48">
        <v>31611</v>
      </c>
      <c r="M249" s="45" t="s">
        <v>380</v>
      </c>
    </row>
    <row r="250" spans="1:13" x14ac:dyDescent="0.25">
      <c r="A250" s="12">
        <v>242</v>
      </c>
      <c r="B250" s="1" t="s">
        <v>840</v>
      </c>
      <c r="C250" s="1" t="s">
        <v>693</v>
      </c>
      <c r="D250" s="1" t="s">
        <v>194</v>
      </c>
      <c r="E250" s="1" t="s">
        <v>954</v>
      </c>
      <c r="F250" s="48">
        <v>40000</v>
      </c>
      <c r="G250" s="48">
        <v>1148</v>
      </c>
      <c r="H250" s="48">
        <v>1216</v>
      </c>
      <c r="I250" s="48"/>
      <c r="J250" s="48">
        <v>11219.26</v>
      </c>
      <c r="K250" s="48">
        <v>13583.26</v>
      </c>
      <c r="L250" s="48">
        <v>26416.739999999998</v>
      </c>
      <c r="M250" s="45" t="s">
        <v>380</v>
      </c>
    </row>
    <row r="251" spans="1:13" x14ac:dyDescent="0.25">
      <c r="A251" s="12">
        <v>243</v>
      </c>
      <c r="B251" s="1" t="s">
        <v>841</v>
      </c>
      <c r="C251" s="1" t="s">
        <v>693</v>
      </c>
      <c r="D251" s="1" t="s">
        <v>194</v>
      </c>
      <c r="E251" s="1" t="s">
        <v>954</v>
      </c>
      <c r="F251" s="48">
        <v>40000</v>
      </c>
      <c r="G251" s="48">
        <v>1148</v>
      </c>
      <c r="H251" s="48">
        <v>1216</v>
      </c>
      <c r="I251" s="48"/>
      <c r="J251" s="48">
        <v>1625</v>
      </c>
      <c r="K251" s="48">
        <v>3989</v>
      </c>
      <c r="L251" s="48">
        <v>36011</v>
      </c>
      <c r="M251" s="45" t="s">
        <v>381</v>
      </c>
    </row>
    <row r="252" spans="1:13" x14ac:dyDescent="0.25">
      <c r="A252" s="12">
        <v>244</v>
      </c>
      <c r="B252" s="1" t="s">
        <v>1014</v>
      </c>
      <c r="C252" s="1" t="s">
        <v>253</v>
      </c>
      <c r="D252" s="1" t="s">
        <v>194</v>
      </c>
      <c r="E252" s="1" t="s">
        <v>954</v>
      </c>
      <c r="F252" s="48">
        <v>55000</v>
      </c>
      <c r="G252" s="48">
        <v>1578.5</v>
      </c>
      <c r="H252" s="48">
        <v>1672</v>
      </c>
      <c r="I252" s="48">
        <v>2559.6799999999998</v>
      </c>
      <c r="J252" s="48">
        <v>3325</v>
      </c>
      <c r="K252" s="48">
        <v>9135.18</v>
      </c>
      <c r="L252" s="48">
        <v>45864.82</v>
      </c>
      <c r="M252" s="45" t="s">
        <v>380</v>
      </c>
    </row>
    <row r="253" spans="1:13" x14ac:dyDescent="0.25">
      <c r="A253" s="12">
        <v>245</v>
      </c>
      <c r="B253" s="1" t="s">
        <v>474</v>
      </c>
      <c r="C253" s="1" t="s">
        <v>864</v>
      </c>
      <c r="D253" s="1" t="s">
        <v>0</v>
      </c>
      <c r="E253" s="1" t="s">
        <v>954</v>
      </c>
      <c r="F253" s="48">
        <v>70000</v>
      </c>
      <c r="G253" s="48">
        <v>2009</v>
      </c>
      <c r="H253" s="48">
        <v>2128</v>
      </c>
      <c r="I253" s="48">
        <v>5052.99</v>
      </c>
      <c r="J253" s="48">
        <v>15935.09</v>
      </c>
      <c r="K253" s="48">
        <v>25125.08</v>
      </c>
      <c r="L253" s="48">
        <v>44874.92</v>
      </c>
      <c r="M253" s="45" t="s">
        <v>381</v>
      </c>
    </row>
    <row r="254" spans="1:13" x14ac:dyDescent="0.25">
      <c r="A254" s="12">
        <v>246</v>
      </c>
      <c r="B254" s="1" t="s">
        <v>289</v>
      </c>
      <c r="C254" s="1" t="s">
        <v>214</v>
      </c>
      <c r="D254" s="1" t="s">
        <v>233</v>
      </c>
      <c r="E254" s="1" t="s">
        <v>954</v>
      </c>
      <c r="F254" s="48">
        <v>70000</v>
      </c>
      <c r="G254" s="48">
        <v>2009</v>
      </c>
      <c r="H254" s="48">
        <v>2128</v>
      </c>
      <c r="I254" s="48">
        <v>5368.48</v>
      </c>
      <c r="J254" s="48">
        <v>25</v>
      </c>
      <c r="K254" s="48">
        <v>9530.48</v>
      </c>
      <c r="L254" s="48">
        <v>60469.520000000004</v>
      </c>
      <c r="M254" s="45" t="s">
        <v>380</v>
      </c>
    </row>
    <row r="255" spans="1:13" x14ac:dyDescent="0.25">
      <c r="A255" s="12">
        <v>247</v>
      </c>
      <c r="B255" s="1" t="s">
        <v>296</v>
      </c>
      <c r="C255" s="1" t="s">
        <v>253</v>
      </c>
      <c r="D255" s="1" t="s">
        <v>190</v>
      </c>
      <c r="E255" s="1" t="s">
        <v>954</v>
      </c>
      <c r="F255" s="48">
        <v>60000</v>
      </c>
      <c r="G255" s="48">
        <v>1722</v>
      </c>
      <c r="H255" s="48">
        <v>1824</v>
      </c>
      <c r="I255" s="48">
        <v>3171.19</v>
      </c>
      <c r="J255" s="48">
        <v>14986.480000000001</v>
      </c>
      <c r="K255" s="48">
        <v>21703.670000000002</v>
      </c>
      <c r="L255" s="48">
        <v>38296.33</v>
      </c>
      <c r="M255" s="45" t="s">
        <v>381</v>
      </c>
    </row>
    <row r="256" spans="1:13" x14ac:dyDescent="0.25">
      <c r="A256" s="12">
        <v>248</v>
      </c>
      <c r="B256" s="1" t="s">
        <v>923</v>
      </c>
      <c r="C256" s="1" t="s">
        <v>154</v>
      </c>
      <c r="D256" s="1" t="s">
        <v>191</v>
      </c>
      <c r="E256" s="1" t="s">
        <v>954</v>
      </c>
      <c r="F256" s="48">
        <v>60000</v>
      </c>
      <c r="G256" s="48">
        <v>1722</v>
      </c>
      <c r="H256" s="48">
        <v>1824</v>
      </c>
      <c r="I256" s="48"/>
      <c r="J256" s="48">
        <v>25</v>
      </c>
      <c r="K256" s="48">
        <v>3571</v>
      </c>
      <c r="L256" s="48">
        <v>56429</v>
      </c>
      <c r="M256" s="45" t="s">
        <v>381</v>
      </c>
    </row>
    <row r="257" spans="1:13" x14ac:dyDescent="0.25">
      <c r="A257" s="12">
        <v>249</v>
      </c>
      <c r="B257" s="1" t="s">
        <v>505</v>
      </c>
      <c r="C257" s="1" t="s">
        <v>154</v>
      </c>
      <c r="D257" s="1" t="s">
        <v>191</v>
      </c>
      <c r="E257" s="1" t="s">
        <v>954</v>
      </c>
      <c r="F257" s="48">
        <v>50000</v>
      </c>
      <c r="G257" s="48">
        <v>1435</v>
      </c>
      <c r="H257" s="48">
        <v>1520</v>
      </c>
      <c r="I257" s="48">
        <v>1854</v>
      </c>
      <c r="J257" s="48">
        <v>9022.25</v>
      </c>
      <c r="K257" s="48">
        <v>13831.25</v>
      </c>
      <c r="L257" s="48">
        <v>36168.75</v>
      </c>
      <c r="M257" s="45" t="s">
        <v>380</v>
      </c>
    </row>
    <row r="258" spans="1:13" x14ac:dyDescent="0.25">
      <c r="A258" s="12">
        <v>250</v>
      </c>
      <c r="B258" s="1" t="s">
        <v>512</v>
      </c>
      <c r="C258" s="1" t="s">
        <v>728</v>
      </c>
      <c r="D258" s="1" t="s">
        <v>204</v>
      </c>
      <c r="E258" s="1" t="s">
        <v>954</v>
      </c>
      <c r="F258" s="48">
        <v>50000</v>
      </c>
      <c r="G258" s="48">
        <v>1435</v>
      </c>
      <c r="H258" s="48">
        <v>1520</v>
      </c>
      <c r="I258" s="48">
        <v>1854</v>
      </c>
      <c r="J258" s="48">
        <v>4812.74</v>
      </c>
      <c r="K258" s="48">
        <v>9621.74</v>
      </c>
      <c r="L258" s="48">
        <v>40378.26</v>
      </c>
      <c r="M258" s="45" t="s">
        <v>380</v>
      </c>
    </row>
    <row r="259" spans="1:13" x14ac:dyDescent="0.25">
      <c r="A259" s="12">
        <v>251</v>
      </c>
      <c r="B259" s="1" t="s">
        <v>384</v>
      </c>
      <c r="C259" s="1" t="s">
        <v>154</v>
      </c>
      <c r="D259" s="1" t="s">
        <v>191</v>
      </c>
      <c r="E259" s="1" t="s">
        <v>954</v>
      </c>
      <c r="F259" s="48">
        <v>65000</v>
      </c>
      <c r="G259" s="48">
        <v>1865.5</v>
      </c>
      <c r="H259" s="48">
        <v>1976</v>
      </c>
      <c r="I259" s="48">
        <v>4427.58</v>
      </c>
      <c r="J259" s="48">
        <v>25</v>
      </c>
      <c r="K259" s="48">
        <v>8294.08</v>
      </c>
      <c r="L259" s="48">
        <v>56705.919999999998</v>
      </c>
      <c r="M259" s="45" t="s">
        <v>380</v>
      </c>
    </row>
    <row r="260" spans="1:13" x14ac:dyDescent="0.25">
      <c r="A260" s="12">
        <v>252</v>
      </c>
      <c r="B260" s="1" t="s">
        <v>737</v>
      </c>
      <c r="C260" s="1" t="s">
        <v>693</v>
      </c>
      <c r="D260" s="1" t="s">
        <v>194</v>
      </c>
      <c r="E260" s="1" t="s">
        <v>954</v>
      </c>
      <c r="F260" s="48">
        <v>50000</v>
      </c>
      <c r="G260" s="48">
        <v>1435</v>
      </c>
      <c r="H260" s="48">
        <v>1520</v>
      </c>
      <c r="I260" s="48">
        <v>1854</v>
      </c>
      <c r="J260" s="48">
        <v>25</v>
      </c>
      <c r="K260" s="48">
        <v>4834</v>
      </c>
      <c r="L260" s="48">
        <v>45166</v>
      </c>
      <c r="M260" s="45" t="s">
        <v>381</v>
      </c>
    </row>
    <row r="261" spans="1:13" x14ac:dyDescent="0.25">
      <c r="A261" s="12">
        <v>253</v>
      </c>
      <c r="B261" s="1" t="s">
        <v>842</v>
      </c>
      <c r="C261" s="1" t="s">
        <v>335</v>
      </c>
      <c r="D261" s="1" t="s">
        <v>9</v>
      </c>
      <c r="E261" s="1" t="s">
        <v>954</v>
      </c>
      <c r="F261" s="48">
        <v>50000</v>
      </c>
      <c r="G261" s="48">
        <v>1435</v>
      </c>
      <c r="H261" s="48">
        <v>1520</v>
      </c>
      <c r="I261" s="48">
        <v>1821.99</v>
      </c>
      <c r="J261" s="48">
        <v>25</v>
      </c>
      <c r="K261" s="48">
        <v>4801.99</v>
      </c>
      <c r="L261" s="48">
        <v>45198.01</v>
      </c>
      <c r="M261" s="45" t="s">
        <v>381</v>
      </c>
    </row>
    <row r="262" spans="1:13" x14ac:dyDescent="0.25">
      <c r="A262" s="12">
        <v>254</v>
      </c>
      <c r="B262" s="1" t="s">
        <v>383</v>
      </c>
      <c r="C262" s="1" t="s">
        <v>542</v>
      </c>
      <c r="D262" s="1" t="s">
        <v>9</v>
      </c>
      <c r="E262" s="1" t="s">
        <v>954</v>
      </c>
      <c r="F262" s="48">
        <v>60000</v>
      </c>
      <c r="G262" s="48">
        <v>1722</v>
      </c>
      <c r="H262" s="48">
        <v>1824</v>
      </c>
      <c r="I262" s="48">
        <v>3486.68</v>
      </c>
      <c r="J262" s="48">
        <v>5785.77</v>
      </c>
      <c r="K262" s="48">
        <v>12818.45</v>
      </c>
      <c r="L262" s="48">
        <v>47181.55</v>
      </c>
      <c r="M262" s="45" t="s">
        <v>381</v>
      </c>
    </row>
    <row r="263" spans="1:13" x14ac:dyDescent="0.25">
      <c r="A263" s="12">
        <v>255</v>
      </c>
      <c r="B263" s="1" t="s">
        <v>494</v>
      </c>
      <c r="C263" s="1" t="s">
        <v>495</v>
      </c>
      <c r="D263" s="1" t="s">
        <v>191</v>
      </c>
      <c r="E263" s="1" t="s">
        <v>954</v>
      </c>
      <c r="F263" s="48">
        <v>80000</v>
      </c>
      <c r="G263" s="48">
        <v>2296</v>
      </c>
      <c r="H263" s="48">
        <v>2432</v>
      </c>
      <c r="I263" s="48">
        <v>7400.87</v>
      </c>
      <c r="J263" s="48">
        <v>21991.19</v>
      </c>
      <c r="K263" s="48">
        <v>34120.06</v>
      </c>
      <c r="L263" s="48">
        <v>45879.94</v>
      </c>
      <c r="M263" s="45" t="s">
        <v>380</v>
      </c>
    </row>
    <row r="264" spans="1:13" x14ac:dyDescent="0.25">
      <c r="A264" s="12">
        <v>256</v>
      </c>
      <c r="B264" s="1" t="s">
        <v>531</v>
      </c>
      <c r="C264" s="1" t="s">
        <v>495</v>
      </c>
      <c r="D264" s="1" t="s">
        <v>191</v>
      </c>
      <c r="E264" s="1" t="s">
        <v>954</v>
      </c>
      <c r="F264" s="48">
        <v>80000</v>
      </c>
      <c r="G264" s="48">
        <v>2296</v>
      </c>
      <c r="H264" s="48">
        <v>2432</v>
      </c>
      <c r="I264" s="48">
        <v>7400.87</v>
      </c>
      <c r="J264" s="48">
        <v>25</v>
      </c>
      <c r="K264" s="48">
        <v>12153.869999999999</v>
      </c>
      <c r="L264" s="48">
        <v>67846.13</v>
      </c>
      <c r="M264" s="45" t="s">
        <v>380</v>
      </c>
    </row>
    <row r="265" spans="1:13" x14ac:dyDescent="0.25">
      <c r="A265" s="12">
        <v>257</v>
      </c>
      <c r="B265" s="1" t="s">
        <v>411</v>
      </c>
      <c r="C265" s="1" t="s">
        <v>729</v>
      </c>
      <c r="D265" s="1" t="s">
        <v>194</v>
      </c>
      <c r="E265" s="1" t="s">
        <v>954</v>
      </c>
      <c r="F265" s="48">
        <v>55000</v>
      </c>
      <c r="G265" s="48">
        <v>1578.5</v>
      </c>
      <c r="H265" s="48">
        <v>1672</v>
      </c>
      <c r="I265" s="48">
        <v>2086.44</v>
      </c>
      <c r="J265" s="48">
        <v>7833.24</v>
      </c>
      <c r="K265" s="48">
        <v>13170.18</v>
      </c>
      <c r="L265" s="48">
        <v>41829.82</v>
      </c>
      <c r="M265" s="45" t="s">
        <v>380</v>
      </c>
    </row>
    <row r="266" spans="1:13" x14ac:dyDescent="0.25">
      <c r="A266" s="12">
        <v>258</v>
      </c>
      <c r="B266" s="1" t="s">
        <v>413</v>
      </c>
      <c r="C266" s="1" t="s">
        <v>37</v>
      </c>
      <c r="D266" s="1" t="s">
        <v>194</v>
      </c>
      <c r="E266" s="1" t="s">
        <v>954</v>
      </c>
      <c r="F266" s="48">
        <v>55000</v>
      </c>
      <c r="G266" s="48">
        <v>1578.5</v>
      </c>
      <c r="H266" s="48">
        <v>1672</v>
      </c>
      <c r="I266" s="48">
        <v>2559.6799999999998</v>
      </c>
      <c r="J266" s="48">
        <v>25</v>
      </c>
      <c r="K266" s="48">
        <v>5835.18</v>
      </c>
      <c r="L266" s="48">
        <v>49164.82</v>
      </c>
      <c r="M266" s="45" t="s">
        <v>380</v>
      </c>
    </row>
    <row r="267" spans="1:13" x14ac:dyDescent="0.25">
      <c r="A267" s="12">
        <v>259</v>
      </c>
      <c r="B267" s="1" t="s">
        <v>568</v>
      </c>
      <c r="C267" s="1" t="s">
        <v>471</v>
      </c>
      <c r="D267" s="1" t="s">
        <v>204</v>
      </c>
      <c r="E267" s="1" t="s">
        <v>954</v>
      </c>
      <c r="F267" s="48">
        <v>50000</v>
      </c>
      <c r="G267" s="48">
        <v>1435</v>
      </c>
      <c r="H267" s="48">
        <v>1520</v>
      </c>
      <c r="I267" s="48">
        <v>1854</v>
      </c>
      <c r="J267" s="48">
        <v>25</v>
      </c>
      <c r="K267" s="48">
        <v>4834</v>
      </c>
      <c r="L267" s="48">
        <v>45166</v>
      </c>
      <c r="M267" s="45" t="s">
        <v>380</v>
      </c>
    </row>
    <row r="268" spans="1:13" x14ac:dyDescent="0.25">
      <c r="A268" s="12">
        <v>260</v>
      </c>
      <c r="B268" s="1" t="s">
        <v>470</v>
      </c>
      <c r="C268" s="1" t="s">
        <v>471</v>
      </c>
      <c r="D268" s="1" t="s">
        <v>204</v>
      </c>
      <c r="E268" s="1" t="s">
        <v>954</v>
      </c>
      <c r="F268" s="48">
        <v>50000</v>
      </c>
      <c r="G268" s="48">
        <v>1435</v>
      </c>
      <c r="H268" s="48">
        <v>1520</v>
      </c>
      <c r="I268" s="48">
        <v>1380.77</v>
      </c>
      <c r="J268" s="48">
        <v>3179.9</v>
      </c>
      <c r="K268" s="48">
        <v>7515.67</v>
      </c>
      <c r="L268" s="48">
        <v>42484.33</v>
      </c>
      <c r="M268" s="45" t="s">
        <v>380</v>
      </c>
    </row>
    <row r="269" spans="1:13" x14ac:dyDescent="0.25">
      <c r="A269" s="12">
        <v>261</v>
      </c>
      <c r="B269" s="1" t="s">
        <v>475</v>
      </c>
      <c r="C269" s="1" t="s">
        <v>471</v>
      </c>
      <c r="D269" s="1" t="s">
        <v>204</v>
      </c>
      <c r="E269" s="1" t="s">
        <v>954</v>
      </c>
      <c r="F269" s="48">
        <v>50000</v>
      </c>
      <c r="G269" s="48">
        <v>1435</v>
      </c>
      <c r="H269" s="48">
        <v>1520</v>
      </c>
      <c r="I269" s="48">
        <v>1854</v>
      </c>
      <c r="J269" s="48">
        <v>25</v>
      </c>
      <c r="K269" s="48">
        <v>4834</v>
      </c>
      <c r="L269" s="48">
        <v>45166</v>
      </c>
      <c r="M269" s="45" t="s">
        <v>380</v>
      </c>
    </row>
    <row r="270" spans="1:13" x14ac:dyDescent="0.25">
      <c r="A270" s="12">
        <v>262</v>
      </c>
      <c r="B270" s="1" t="s">
        <v>504</v>
      </c>
      <c r="C270" s="1" t="s">
        <v>1118</v>
      </c>
      <c r="D270" s="1" t="s">
        <v>204</v>
      </c>
      <c r="E270" s="1" t="s">
        <v>954</v>
      </c>
      <c r="F270" s="48">
        <v>60000</v>
      </c>
      <c r="G270" s="48">
        <v>1722</v>
      </c>
      <c r="H270" s="48">
        <v>1824</v>
      </c>
      <c r="I270" s="48">
        <v>3486.68</v>
      </c>
      <c r="J270" s="48">
        <v>2025</v>
      </c>
      <c r="K270" s="48">
        <v>9057.68</v>
      </c>
      <c r="L270" s="48">
        <v>50942.32</v>
      </c>
      <c r="M270" s="45" t="s">
        <v>381</v>
      </c>
    </row>
    <row r="271" spans="1:13" x14ac:dyDescent="0.25">
      <c r="A271" s="12">
        <v>263</v>
      </c>
      <c r="B271" s="1" t="s">
        <v>506</v>
      </c>
      <c r="C271" s="1" t="s">
        <v>471</v>
      </c>
      <c r="D271" s="1" t="s">
        <v>204</v>
      </c>
      <c r="E271" s="1" t="s">
        <v>954</v>
      </c>
      <c r="F271" s="48">
        <v>50000</v>
      </c>
      <c r="G271" s="48">
        <v>1435</v>
      </c>
      <c r="H271" s="48">
        <v>1520</v>
      </c>
      <c r="I271" s="48">
        <v>1854</v>
      </c>
      <c r="J271" s="48">
        <v>25</v>
      </c>
      <c r="K271" s="48">
        <v>4834</v>
      </c>
      <c r="L271" s="48">
        <v>45166</v>
      </c>
      <c r="M271" s="45" t="s">
        <v>380</v>
      </c>
    </row>
    <row r="272" spans="1:13" x14ac:dyDescent="0.25">
      <c r="A272" s="12">
        <v>264</v>
      </c>
      <c r="B272" s="1" t="s">
        <v>515</v>
      </c>
      <c r="C272" s="1" t="s">
        <v>91</v>
      </c>
      <c r="D272" s="1" t="s">
        <v>204</v>
      </c>
      <c r="E272" s="1" t="s">
        <v>954</v>
      </c>
      <c r="F272" s="48">
        <v>70000</v>
      </c>
      <c r="G272" s="48">
        <v>2009</v>
      </c>
      <c r="H272" s="48">
        <v>2128</v>
      </c>
      <c r="I272" s="48">
        <v>5052.99</v>
      </c>
      <c r="J272" s="48">
        <v>1602.45</v>
      </c>
      <c r="K272" s="48">
        <v>10792.44</v>
      </c>
      <c r="L272" s="48">
        <v>59207.56</v>
      </c>
      <c r="M272" s="45" t="s">
        <v>381</v>
      </c>
    </row>
    <row r="273" spans="1:13" x14ac:dyDescent="0.25">
      <c r="A273" s="12">
        <v>265</v>
      </c>
      <c r="B273" s="1" t="s">
        <v>408</v>
      </c>
      <c r="C273" s="1" t="s">
        <v>1116</v>
      </c>
      <c r="D273" s="1" t="s">
        <v>204</v>
      </c>
      <c r="E273" s="1" t="s">
        <v>954</v>
      </c>
      <c r="F273" s="48">
        <v>80000</v>
      </c>
      <c r="G273" s="48">
        <v>2296</v>
      </c>
      <c r="H273" s="48">
        <v>2432</v>
      </c>
      <c r="I273" s="48">
        <v>7400.87</v>
      </c>
      <c r="J273" s="48">
        <v>1825</v>
      </c>
      <c r="K273" s="48">
        <v>13953.869999999999</v>
      </c>
      <c r="L273" s="48">
        <v>66046.13</v>
      </c>
      <c r="M273" s="45" t="s">
        <v>380</v>
      </c>
    </row>
    <row r="274" spans="1:13" x14ac:dyDescent="0.25">
      <c r="A274" s="12">
        <v>266</v>
      </c>
      <c r="B274" s="1" t="s">
        <v>428</v>
      </c>
      <c r="C274" s="1" t="s">
        <v>112</v>
      </c>
      <c r="D274" s="1" t="s">
        <v>204</v>
      </c>
      <c r="E274" s="1" t="s">
        <v>954</v>
      </c>
      <c r="F274" s="48">
        <v>60000</v>
      </c>
      <c r="G274" s="48">
        <v>1722</v>
      </c>
      <c r="H274" s="48">
        <v>1824</v>
      </c>
      <c r="I274" s="48">
        <v>3486.68</v>
      </c>
      <c r="J274" s="48">
        <v>25</v>
      </c>
      <c r="K274" s="48">
        <v>7057.68</v>
      </c>
      <c r="L274" s="48">
        <v>52942.32</v>
      </c>
      <c r="M274" s="45" t="s">
        <v>380</v>
      </c>
    </row>
    <row r="275" spans="1:13" x14ac:dyDescent="0.25">
      <c r="A275" s="12">
        <v>267</v>
      </c>
      <c r="B275" s="1" t="s">
        <v>700</v>
      </c>
      <c r="C275" s="1" t="s">
        <v>112</v>
      </c>
      <c r="D275" s="1" t="s">
        <v>204</v>
      </c>
      <c r="E275" s="1" t="s">
        <v>954</v>
      </c>
      <c r="F275" s="48">
        <v>50000</v>
      </c>
      <c r="G275" s="48">
        <v>1435</v>
      </c>
      <c r="H275" s="48">
        <v>1520</v>
      </c>
      <c r="I275" s="48">
        <v>1854</v>
      </c>
      <c r="J275" s="48">
        <v>25</v>
      </c>
      <c r="K275" s="48">
        <v>4834</v>
      </c>
      <c r="L275" s="48">
        <v>45166</v>
      </c>
      <c r="M275" s="45" t="s">
        <v>380</v>
      </c>
    </row>
    <row r="276" spans="1:13" x14ac:dyDescent="0.25">
      <c r="A276" s="12">
        <v>268</v>
      </c>
      <c r="B276" s="1" t="s">
        <v>701</v>
      </c>
      <c r="C276" s="1" t="s">
        <v>112</v>
      </c>
      <c r="D276" s="1" t="s">
        <v>204</v>
      </c>
      <c r="E276" s="1" t="s">
        <v>954</v>
      </c>
      <c r="F276" s="48">
        <v>50000</v>
      </c>
      <c r="G276" s="48">
        <v>1435</v>
      </c>
      <c r="H276" s="48">
        <v>1520</v>
      </c>
      <c r="I276" s="48">
        <v>1854</v>
      </c>
      <c r="J276" s="48">
        <v>25</v>
      </c>
      <c r="K276" s="48">
        <v>4834</v>
      </c>
      <c r="L276" s="48">
        <v>45166</v>
      </c>
      <c r="M276" s="45" t="s">
        <v>380</v>
      </c>
    </row>
    <row r="277" spans="1:13" x14ac:dyDescent="0.25">
      <c r="A277" s="12">
        <v>269</v>
      </c>
      <c r="B277" s="1" t="s">
        <v>435</v>
      </c>
      <c r="C277" s="1" t="s">
        <v>295</v>
      </c>
      <c r="D277" s="1" t="s">
        <v>204</v>
      </c>
      <c r="E277" s="1" t="s">
        <v>954</v>
      </c>
      <c r="F277" s="48">
        <v>135000</v>
      </c>
      <c r="G277" s="48">
        <v>3874.5</v>
      </c>
      <c r="H277" s="48">
        <v>4104</v>
      </c>
      <c r="I277" s="48">
        <v>19943.88</v>
      </c>
      <c r="J277" s="48">
        <v>1602.45</v>
      </c>
      <c r="K277" s="48">
        <v>29524.83</v>
      </c>
      <c r="L277" s="48">
        <v>105475.17</v>
      </c>
      <c r="M277" s="45" t="s">
        <v>380</v>
      </c>
    </row>
    <row r="278" spans="1:13" x14ac:dyDescent="0.25">
      <c r="A278" s="12">
        <v>270</v>
      </c>
      <c r="B278" s="1" t="s">
        <v>361</v>
      </c>
      <c r="C278" s="1" t="s">
        <v>82</v>
      </c>
      <c r="D278" s="1" t="s">
        <v>203</v>
      </c>
      <c r="E278" s="1" t="s">
        <v>954</v>
      </c>
      <c r="F278" s="48">
        <v>50000</v>
      </c>
      <c r="G278" s="48">
        <v>1435</v>
      </c>
      <c r="H278" s="48">
        <v>1520</v>
      </c>
      <c r="I278" s="48">
        <v>1380.77</v>
      </c>
      <c r="J278" s="48">
        <v>3179.9</v>
      </c>
      <c r="K278" s="48">
        <v>7515.67</v>
      </c>
      <c r="L278" s="48">
        <v>42484.33</v>
      </c>
      <c r="M278" s="45" t="s">
        <v>380</v>
      </c>
    </row>
    <row r="279" spans="1:13" x14ac:dyDescent="0.25">
      <c r="A279" s="12">
        <v>271</v>
      </c>
      <c r="B279" s="1" t="s">
        <v>730</v>
      </c>
      <c r="C279" s="1" t="s">
        <v>731</v>
      </c>
      <c r="D279" s="1" t="s">
        <v>204</v>
      </c>
      <c r="E279" s="1" t="s">
        <v>954</v>
      </c>
      <c r="F279" s="48">
        <v>50000</v>
      </c>
      <c r="G279" s="48">
        <v>1435</v>
      </c>
      <c r="H279" s="48">
        <v>1520</v>
      </c>
      <c r="I279" s="48">
        <v>998.37</v>
      </c>
      <c r="J279" s="48">
        <v>3889.37</v>
      </c>
      <c r="K279" s="48">
        <v>7842.74</v>
      </c>
      <c r="L279" s="48">
        <v>42157.26</v>
      </c>
      <c r="M279" s="45" t="s">
        <v>380</v>
      </c>
    </row>
    <row r="280" spans="1:13" x14ac:dyDescent="0.25">
      <c r="A280" s="12">
        <v>272</v>
      </c>
      <c r="B280" s="1" t="s">
        <v>488</v>
      </c>
      <c r="C280" s="1" t="s">
        <v>1116</v>
      </c>
      <c r="D280" s="1" t="s">
        <v>204</v>
      </c>
      <c r="E280" s="1" t="s">
        <v>954</v>
      </c>
      <c r="F280" s="48">
        <v>70000</v>
      </c>
      <c r="G280" s="48">
        <v>2009</v>
      </c>
      <c r="H280" s="48">
        <v>2128</v>
      </c>
      <c r="I280" s="48">
        <v>5368.48</v>
      </c>
      <c r="J280" s="48">
        <v>25</v>
      </c>
      <c r="K280" s="48">
        <v>9530.48</v>
      </c>
      <c r="L280" s="48">
        <v>60469.520000000004</v>
      </c>
      <c r="M280" s="45" t="s">
        <v>380</v>
      </c>
    </row>
    <row r="281" spans="1:13" x14ac:dyDescent="0.25">
      <c r="A281" s="12">
        <v>273</v>
      </c>
      <c r="B281" s="1" t="s">
        <v>1013</v>
      </c>
      <c r="C281" s="1" t="s">
        <v>82</v>
      </c>
      <c r="D281" s="1" t="s">
        <v>204</v>
      </c>
      <c r="E281" s="1" t="s">
        <v>954</v>
      </c>
      <c r="F281" s="48">
        <v>50000</v>
      </c>
      <c r="G281" s="48">
        <v>1435</v>
      </c>
      <c r="H281" s="48">
        <v>1520</v>
      </c>
      <c r="I281" s="48">
        <v>1411.34</v>
      </c>
      <c r="J281" s="48">
        <v>1525</v>
      </c>
      <c r="K281" s="48">
        <v>5891.34</v>
      </c>
      <c r="L281" s="48">
        <v>44108.66</v>
      </c>
      <c r="M281" s="45" t="s">
        <v>380</v>
      </c>
    </row>
    <row r="282" spans="1:13" x14ac:dyDescent="0.25">
      <c r="A282" s="12">
        <v>274</v>
      </c>
      <c r="B282" s="1" t="s">
        <v>364</v>
      </c>
      <c r="C282" s="1" t="s">
        <v>82</v>
      </c>
      <c r="D282" s="1" t="s">
        <v>203</v>
      </c>
      <c r="E282" s="1" t="s">
        <v>954</v>
      </c>
      <c r="F282" s="48">
        <v>55000</v>
      </c>
      <c r="G282" s="48">
        <v>1578.5</v>
      </c>
      <c r="H282" s="48">
        <v>1672</v>
      </c>
      <c r="I282" s="48">
        <v>2323.06</v>
      </c>
      <c r="J282" s="48">
        <v>12049.880000000001</v>
      </c>
      <c r="K282" s="48">
        <v>17623.440000000002</v>
      </c>
      <c r="L282" s="48">
        <v>37376.559999999998</v>
      </c>
      <c r="M282" s="45" t="s">
        <v>380</v>
      </c>
    </row>
    <row r="283" spans="1:13" x14ac:dyDescent="0.25">
      <c r="A283" s="12">
        <v>275</v>
      </c>
      <c r="B283" s="1" t="s">
        <v>536</v>
      </c>
      <c r="C283" s="1" t="s">
        <v>489</v>
      </c>
      <c r="D283" s="1" t="s">
        <v>204</v>
      </c>
      <c r="E283" s="1" t="s">
        <v>954</v>
      </c>
      <c r="F283" s="48">
        <v>50000</v>
      </c>
      <c r="G283" s="48">
        <v>1435</v>
      </c>
      <c r="H283" s="48">
        <v>1520</v>
      </c>
      <c r="I283" s="48">
        <v>1854</v>
      </c>
      <c r="J283" s="48">
        <v>25</v>
      </c>
      <c r="K283" s="48">
        <v>4834</v>
      </c>
      <c r="L283" s="48">
        <v>45166</v>
      </c>
      <c r="M283" s="45" t="s">
        <v>381</v>
      </c>
    </row>
    <row r="284" spans="1:13" x14ac:dyDescent="0.25">
      <c r="A284" s="12">
        <v>276</v>
      </c>
      <c r="B284" s="1" t="s">
        <v>539</v>
      </c>
      <c r="C284" s="1" t="s">
        <v>112</v>
      </c>
      <c r="D284" s="1" t="s">
        <v>204</v>
      </c>
      <c r="E284" s="1" t="s">
        <v>954</v>
      </c>
      <c r="F284" s="48">
        <v>50000</v>
      </c>
      <c r="G284" s="48">
        <v>1435</v>
      </c>
      <c r="H284" s="48">
        <v>1520</v>
      </c>
      <c r="I284" s="48">
        <v>1854</v>
      </c>
      <c r="J284" s="48">
        <v>4449.33</v>
      </c>
      <c r="K284" s="48">
        <v>9258.33</v>
      </c>
      <c r="L284" s="48">
        <v>40741.67</v>
      </c>
      <c r="M284" s="45" t="s">
        <v>380</v>
      </c>
    </row>
    <row r="285" spans="1:13" x14ac:dyDescent="0.25">
      <c r="A285" s="12">
        <v>277</v>
      </c>
      <c r="B285" s="1" t="s">
        <v>1060</v>
      </c>
      <c r="C285" s="1" t="s">
        <v>458</v>
      </c>
      <c r="D285" s="1" t="s">
        <v>9</v>
      </c>
      <c r="E285" s="1" t="s">
        <v>954</v>
      </c>
      <c r="F285" s="48">
        <v>70000</v>
      </c>
      <c r="G285" s="48">
        <v>2009</v>
      </c>
      <c r="H285" s="48">
        <v>2128</v>
      </c>
      <c r="I285" s="48">
        <v>5368.48</v>
      </c>
      <c r="J285" s="48">
        <v>25</v>
      </c>
      <c r="K285" s="48">
        <v>9530.48</v>
      </c>
      <c r="L285" s="48">
        <v>60469.520000000004</v>
      </c>
      <c r="M285" s="45" t="s">
        <v>381</v>
      </c>
    </row>
    <row r="286" spans="1:13" x14ac:dyDescent="0.25">
      <c r="A286" s="12">
        <v>278</v>
      </c>
      <c r="B286" s="1" t="s">
        <v>726</v>
      </c>
      <c r="C286" s="1" t="s">
        <v>458</v>
      </c>
      <c r="D286" s="1" t="s">
        <v>9</v>
      </c>
      <c r="E286" s="1" t="s">
        <v>954</v>
      </c>
      <c r="F286" s="48">
        <v>70000</v>
      </c>
      <c r="G286" s="48">
        <v>2009</v>
      </c>
      <c r="H286" s="48">
        <v>2128</v>
      </c>
      <c r="I286" s="48">
        <v>5368.48</v>
      </c>
      <c r="J286" s="48">
        <v>25</v>
      </c>
      <c r="K286" s="48">
        <v>9530.48</v>
      </c>
      <c r="L286" s="48">
        <v>60469.520000000004</v>
      </c>
      <c r="M286" s="45" t="s">
        <v>380</v>
      </c>
    </row>
    <row r="287" spans="1:13" x14ac:dyDescent="0.25">
      <c r="A287" s="12">
        <v>279</v>
      </c>
      <c r="B287" s="1" t="s">
        <v>1059</v>
      </c>
      <c r="C287" s="1" t="s">
        <v>455</v>
      </c>
      <c r="D287" s="1" t="s">
        <v>820</v>
      </c>
      <c r="E287" s="1" t="s">
        <v>954</v>
      </c>
      <c r="F287" s="48">
        <v>70000</v>
      </c>
      <c r="G287" s="48">
        <v>2009</v>
      </c>
      <c r="H287" s="48">
        <v>2128</v>
      </c>
      <c r="I287" s="48">
        <v>5368.48</v>
      </c>
      <c r="J287" s="48">
        <v>25</v>
      </c>
      <c r="K287" s="48">
        <v>9530.48</v>
      </c>
      <c r="L287" s="48">
        <v>60469.520000000004</v>
      </c>
      <c r="M287" s="45" t="s">
        <v>380</v>
      </c>
    </row>
    <row r="288" spans="1:13" x14ac:dyDescent="0.25">
      <c r="A288" s="12">
        <v>280</v>
      </c>
      <c r="B288" s="1" t="s">
        <v>454</v>
      </c>
      <c r="C288" s="1" t="s">
        <v>455</v>
      </c>
      <c r="D288" s="1" t="s">
        <v>9</v>
      </c>
      <c r="E288" s="1" t="s">
        <v>954</v>
      </c>
      <c r="F288" s="48">
        <v>70000</v>
      </c>
      <c r="G288" s="48">
        <v>2009</v>
      </c>
      <c r="H288" s="48">
        <v>2128</v>
      </c>
      <c r="I288" s="48">
        <v>5368.48</v>
      </c>
      <c r="J288" s="48">
        <v>25</v>
      </c>
      <c r="K288" s="48">
        <v>9530.48</v>
      </c>
      <c r="L288" s="48">
        <v>60469.520000000004</v>
      </c>
      <c r="M288" s="45" t="s">
        <v>380</v>
      </c>
    </row>
    <row r="289" spans="1:13" x14ac:dyDescent="0.25">
      <c r="A289" s="12">
        <v>281</v>
      </c>
      <c r="B289" s="1" t="s">
        <v>550</v>
      </c>
      <c r="C289" s="1" t="s">
        <v>412</v>
      </c>
      <c r="D289" s="1" t="s">
        <v>204</v>
      </c>
      <c r="E289" s="1" t="s">
        <v>954</v>
      </c>
      <c r="F289" s="48">
        <v>85000</v>
      </c>
      <c r="G289" s="48">
        <v>2439.5</v>
      </c>
      <c r="H289" s="48">
        <v>2584</v>
      </c>
      <c r="I289" s="48">
        <v>8576.99</v>
      </c>
      <c r="J289" s="48">
        <v>9610.26</v>
      </c>
      <c r="K289" s="48">
        <v>23210.75</v>
      </c>
      <c r="L289" s="48">
        <v>61789.25</v>
      </c>
      <c r="M289" s="45" t="s">
        <v>380</v>
      </c>
    </row>
    <row r="290" spans="1:13" x14ac:dyDescent="0.25">
      <c r="A290" s="12">
        <v>282</v>
      </c>
      <c r="B290" s="1" t="s">
        <v>507</v>
      </c>
      <c r="C290" s="1" t="s">
        <v>433</v>
      </c>
      <c r="D290" s="1" t="s">
        <v>194</v>
      </c>
      <c r="E290" s="1" t="s">
        <v>954</v>
      </c>
      <c r="F290" s="48">
        <v>130000</v>
      </c>
      <c r="G290" s="48">
        <v>3731</v>
      </c>
      <c r="H290" s="48">
        <v>3952</v>
      </c>
      <c r="I290" s="48">
        <v>19162.12</v>
      </c>
      <c r="J290" s="48">
        <v>25</v>
      </c>
      <c r="K290" s="48">
        <v>26870.12</v>
      </c>
      <c r="L290" s="48">
        <v>103129.88</v>
      </c>
      <c r="M290" s="45" t="s">
        <v>380</v>
      </c>
    </row>
    <row r="291" spans="1:13" x14ac:dyDescent="0.25">
      <c r="A291" s="12">
        <v>283</v>
      </c>
      <c r="B291" s="1" t="s">
        <v>583</v>
      </c>
      <c r="C291" s="1" t="s">
        <v>41</v>
      </c>
      <c r="D291" s="1" t="s">
        <v>212</v>
      </c>
      <c r="E291" s="1" t="s">
        <v>954</v>
      </c>
      <c r="F291" s="48">
        <v>90000</v>
      </c>
      <c r="G291" s="48">
        <v>2583</v>
      </c>
      <c r="H291" s="48">
        <v>2736</v>
      </c>
      <c r="I291" s="48">
        <v>9753.1200000000008</v>
      </c>
      <c r="J291" s="48">
        <v>25</v>
      </c>
      <c r="K291" s="48">
        <v>15097.12</v>
      </c>
      <c r="L291" s="48">
        <v>74902.880000000005</v>
      </c>
      <c r="M291" s="45" t="s">
        <v>380</v>
      </c>
    </row>
    <row r="292" spans="1:13" x14ac:dyDescent="0.25">
      <c r="A292" s="12">
        <v>284</v>
      </c>
      <c r="B292" s="1" t="s">
        <v>1079</v>
      </c>
      <c r="C292" s="1" t="s">
        <v>1078</v>
      </c>
      <c r="D292" s="1" t="s">
        <v>235</v>
      </c>
      <c r="E292" s="1" t="s">
        <v>954</v>
      </c>
      <c r="F292" s="48">
        <v>60000</v>
      </c>
      <c r="G292" s="48">
        <v>1722</v>
      </c>
      <c r="H292" s="48">
        <v>1824</v>
      </c>
      <c r="I292" s="48"/>
      <c r="J292" s="48">
        <v>25</v>
      </c>
      <c r="K292" s="48">
        <v>3571</v>
      </c>
      <c r="L292" s="48">
        <v>56429</v>
      </c>
      <c r="M292" s="45" t="s">
        <v>380</v>
      </c>
    </row>
    <row r="293" spans="1:13" x14ac:dyDescent="0.25">
      <c r="A293" s="12">
        <v>285</v>
      </c>
      <c r="B293" s="1" t="s">
        <v>584</v>
      </c>
      <c r="C293" s="1" t="s">
        <v>585</v>
      </c>
      <c r="D293" s="1" t="s">
        <v>194</v>
      </c>
      <c r="E293" s="1" t="s">
        <v>954</v>
      </c>
      <c r="F293" s="48">
        <v>60000</v>
      </c>
      <c r="G293" s="48">
        <v>1722</v>
      </c>
      <c r="H293" s="48">
        <v>1824</v>
      </c>
      <c r="I293" s="48">
        <v>3486.68</v>
      </c>
      <c r="J293" s="48">
        <v>13652.07</v>
      </c>
      <c r="K293" s="48">
        <v>20684.75</v>
      </c>
      <c r="L293" s="48">
        <v>39315.25</v>
      </c>
      <c r="M293" s="45" t="s">
        <v>381</v>
      </c>
    </row>
    <row r="294" spans="1:13" x14ac:dyDescent="0.25">
      <c r="A294" s="12">
        <v>286</v>
      </c>
      <c r="B294" s="1" t="s">
        <v>834</v>
      </c>
      <c r="C294" s="1" t="s">
        <v>135</v>
      </c>
      <c r="D294" s="1" t="s">
        <v>1344</v>
      </c>
      <c r="E294" s="1" t="s">
        <v>954</v>
      </c>
      <c r="F294" s="48">
        <v>45000</v>
      </c>
      <c r="G294" s="48">
        <v>1291.5</v>
      </c>
      <c r="H294" s="48">
        <v>1368</v>
      </c>
      <c r="I294" s="48">
        <v>1148.33</v>
      </c>
      <c r="J294" s="48">
        <v>1375</v>
      </c>
      <c r="K294" s="48">
        <v>5182.83</v>
      </c>
      <c r="L294" s="48">
        <v>39817.17</v>
      </c>
      <c r="M294" s="45" t="s">
        <v>380</v>
      </c>
    </row>
    <row r="295" spans="1:13" x14ac:dyDescent="0.25">
      <c r="A295" s="12">
        <v>287</v>
      </c>
      <c r="B295" s="1" t="s">
        <v>965</v>
      </c>
      <c r="C295" s="1" t="s">
        <v>135</v>
      </c>
      <c r="D295" s="1" t="s">
        <v>191</v>
      </c>
      <c r="E295" s="1" t="s">
        <v>954</v>
      </c>
      <c r="F295" s="48">
        <v>35000</v>
      </c>
      <c r="G295" s="48">
        <v>1004.5</v>
      </c>
      <c r="H295" s="48">
        <v>1064</v>
      </c>
      <c r="I295" s="48"/>
      <c r="J295" s="48">
        <v>25</v>
      </c>
      <c r="K295" s="48">
        <v>2093.5</v>
      </c>
      <c r="L295" s="48">
        <v>32906.5</v>
      </c>
      <c r="M295" s="45" t="s">
        <v>380</v>
      </c>
    </row>
    <row r="296" spans="1:13" x14ac:dyDescent="0.25">
      <c r="A296" s="12">
        <v>288</v>
      </c>
      <c r="B296" s="1" t="s">
        <v>966</v>
      </c>
      <c r="C296" s="1" t="s">
        <v>135</v>
      </c>
      <c r="D296" s="1" t="s">
        <v>191</v>
      </c>
      <c r="E296" s="1" t="s">
        <v>954</v>
      </c>
      <c r="F296" s="48">
        <v>40000</v>
      </c>
      <c r="G296" s="48">
        <v>1148</v>
      </c>
      <c r="H296" s="48">
        <v>1216</v>
      </c>
      <c r="I296" s="48"/>
      <c r="J296" s="48">
        <v>3806.99</v>
      </c>
      <c r="K296" s="48">
        <v>6170.99</v>
      </c>
      <c r="L296" s="48">
        <v>33829.01</v>
      </c>
      <c r="M296" s="45" t="s">
        <v>381</v>
      </c>
    </row>
    <row r="297" spans="1:13" x14ac:dyDescent="0.25">
      <c r="A297" s="12">
        <v>289</v>
      </c>
      <c r="B297" s="1" t="s">
        <v>858</v>
      </c>
      <c r="C297" s="1" t="s">
        <v>135</v>
      </c>
      <c r="D297" s="1" t="s">
        <v>1344</v>
      </c>
      <c r="E297" s="1" t="s">
        <v>954</v>
      </c>
      <c r="F297" s="48">
        <v>45000</v>
      </c>
      <c r="G297" s="48">
        <v>1291.5</v>
      </c>
      <c r="H297" s="48">
        <v>1368</v>
      </c>
      <c r="I297" s="48"/>
      <c r="J297" s="48">
        <v>25</v>
      </c>
      <c r="K297" s="48">
        <v>2684.5</v>
      </c>
      <c r="L297" s="48">
        <v>42315.5</v>
      </c>
      <c r="M297" s="45" t="s">
        <v>381</v>
      </c>
    </row>
    <row r="298" spans="1:13" x14ac:dyDescent="0.25">
      <c r="A298" s="12">
        <v>290</v>
      </c>
      <c r="B298" s="1" t="s">
        <v>835</v>
      </c>
      <c r="C298" s="1" t="s">
        <v>135</v>
      </c>
      <c r="D298" s="1" t="s">
        <v>1344</v>
      </c>
      <c r="E298" s="1" t="s">
        <v>954</v>
      </c>
      <c r="F298" s="48">
        <v>40000</v>
      </c>
      <c r="G298" s="48">
        <v>1148</v>
      </c>
      <c r="H298" s="48">
        <v>1216</v>
      </c>
      <c r="I298" s="48"/>
      <c r="J298" s="48">
        <v>2025</v>
      </c>
      <c r="K298" s="48">
        <v>4389</v>
      </c>
      <c r="L298" s="48">
        <v>35611</v>
      </c>
      <c r="M298" s="45" t="s">
        <v>381</v>
      </c>
    </row>
    <row r="299" spans="1:13" x14ac:dyDescent="0.25">
      <c r="A299" s="12">
        <v>291</v>
      </c>
      <c r="B299" s="1" t="s">
        <v>836</v>
      </c>
      <c r="C299" s="1" t="s">
        <v>135</v>
      </c>
      <c r="D299" s="1" t="s">
        <v>194</v>
      </c>
      <c r="E299" s="1" t="s">
        <v>954</v>
      </c>
      <c r="F299" s="48">
        <v>90000</v>
      </c>
      <c r="G299" s="48">
        <v>2583</v>
      </c>
      <c r="H299" s="48">
        <v>2736</v>
      </c>
      <c r="I299" s="48">
        <v>9753.1200000000008</v>
      </c>
      <c r="J299" s="48">
        <v>7225</v>
      </c>
      <c r="K299" s="48">
        <v>22297.120000000003</v>
      </c>
      <c r="L299" s="48">
        <v>67702.880000000005</v>
      </c>
      <c r="M299" s="45" t="s">
        <v>380</v>
      </c>
    </row>
    <row r="300" spans="1:13" x14ac:dyDescent="0.25">
      <c r="A300" s="12">
        <v>292</v>
      </c>
      <c r="B300" s="1" t="s">
        <v>837</v>
      </c>
      <c r="C300" s="1" t="s">
        <v>135</v>
      </c>
      <c r="D300" s="1" t="s">
        <v>191</v>
      </c>
      <c r="E300" s="1" t="s">
        <v>954</v>
      </c>
      <c r="F300" s="48">
        <v>50000</v>
      </c>
      <c r="G300" s="48">
        <v>1435</v>
      </c>
      <c r="H300" s="48">
        <v>1520</v>
      </c>
      <c r="I300" s="48">
        <v>1406.44</v>
      </c>
      <c r="J300" s="48">
        <v>25</v>
      </c>
      <c r="K300" s="48">
        <v>4386.4400000000005</v>
      </c>
      <c r="L300" s="48">
        <v>45613.56</v>
      </c>
      <c r="M300" s="45" t="s">
        <v>380</v>
      </c>
    </row>
    <row r="301" spans="1:13" x14ac:dyDescent="0.25">
      <c r="A301" s="12">
        <v>293</v>
      </c>
      <c r="B301" s="1" t="s">
        <v>320</v>
      </c>
      <c r="C301" s="1" t="s">
        <v>135</v>
      </c>
      <c r="D301" s="1" t="s">
        <v>1344</v>
      </c>
      <c r="E301" s="1" t="s">
        <v>954</v>
      </c>
      <c r="F301" s="48">
        <v>30000</v>
      </c>
      <c r="G301" s="48">
        <v>861</v>
      </c>
      <c r="H301" s="48">
        <v>912</v>
      </c>
      <c r="I301" s="48"/>
      <c r="J301" s="48">
        <v>1602.45</v>
      </c>
      <c r="K301" s="48">
        <v>3375.45</v>
      </c>
      <c r="L301" s="48">
        <v>26624.55</v>
      </c>
      <c r="M301" s="45" t="s">
        <v>381</v>
      </c>
    </row>
    <row r="302" spans="1:13" x14ac:dyDescent="0.25">
      <c r="A302" s="12">
        <v>294</v>
      </c>
      <c r="B302" s="1" t="s">
        <v>419</v>
      </c>
      <c r="C302" s="1" t="s">
        <v>135</v>
      </c>
      <c r="D302" s="1" t="s">
        <v>9</v>
      </c>
      <c r="E302" s="1" t="s">
        <v>954</v>
      </c>
      <c r="F302" s="48">
        <v>90000</v>
      </c>
      <c r="G302" s="48">
        <v>2583</v>
      </c>
      <c r="H302" s="48">
        <v>2736</v>
      </c>
      <c r="I302" s="48">
        <v>9753.1200000000008</v>
      </c>
      <c r="J302" s="48">
        <v>25</v>
      </c>
      <c r="K302" s="48">
        <v>15097.12</v>
      </c>
      <c r="L302" s="48">
        <v>74902.880000000005</v>
      </c>
      <c r="M302" s="45" t="s">
        <v>381</v>
      </c>
    </row>
    <row r="303" spans="1:13" x14ac:dyDescent="0.25">
      <c r="A303" s="12">
        <v>295</v>
      </c>
      <c r="B303" s="1" t="s">
        <v>346</v>
      </c>
      <c r="C303" s="1" t="s">
        <v>135</v>
      </c>
      <c r="D303" s="1" t="s">
        <v>236</v>
      </c>
      <c r="E303" s="1" t="s">
        <v>954</v>
      </c>
      <c r="F303" s="48">
        <v>80000</v>
      </c>
      <c r="G303" s="48">
        <v>2296</v>
      </c>
      <c r="H303" s="48">
        <v>2432</v>
      </c>
      <c r="I303" s="48">
        <v>7400.87</v>
      </c>
      <c r="J303" s="48">
        <v>25</v>
      </c>
      <c r="K303" s="48">
        <v>12153.869999999999</v>
      </c>
      <c r="L303" s="48">
        <v>67846.13</v>
      </c>
      <c r="M303" s="45" t="s">
        <v>381</v>
      </c>
    </row>
    <row r="304" spans="1:13" x14ac:dyDescent="0.25">
      <c r="A304" s="12">
        <v>296</v>
      </c>
      <c r="B304" s="1" t="s">
        <v>365</v>
      </c>
      <c r="C304" s="1" t="s">
        <v>135</v>
      </c>
      <c r="D304" s="1" t="s">
        <v>191</v>
      </c>
      <c r="E304" s="1" t="s">
        <v>954</v>
      </c>
      <c r="F304" s="48">
        <v>35000</v>
      </c>
      <c r="G304" s="48">
        <v>1004.5</v>
      </c>
      <c r="H304" s="48">
        <v>1064</v>
      </c>
      <c r="I304" s="48"/>
      <c r="J304" s="48">
        <v>25</v>
      </c>
      <c r="K304" s="48">
        <v>2093.5</v>
      </c>
      <c r="L304" s="48">
        <v>32906.5</v>
      </c>
      <c r="M304" s="45" t="s">
        <v>380</v>
      </c>
    </row>
    <row r="305" spans="1:13" x14ac:dyDescent="0.25">
      <c r="A305" s="12">
        <v>297</v>
      </c>
      <c r="B305" s="1" t="s">
        <v>947</v>
      </c>
      <c r="C305" s="1" t="s">
        <v>31</v>
      </c>
      <c r="D305" s="1" t="s">
        <v>191</v>
      </c>
      <c r="E305" s="1" t="s">
        <v>954</v>
      </c>
      <c r="F305" s="48">
        <v>40000</v>
      </c>
      <c r="G305" s="48">
        <v>1148</v>
      </c>
      <c r="H305" s="48">
        <v>1216</v>
      </c>
      <c r="I305" s="48"/>
      <c r="J305" s="48">
        <v>25</v>
      </c>
      <c r="K305" s="48">
        <v>2389</v>
      </c>
      <c r="L305" s="48">
        <v>37611</v>
      </c>
      <c r="M305" s="45" t="s">
        <v>380</v>
      </c>
    </row>
    <row r="306" spans="1:13" x14ac:dyDescent="0.25">
      <c r="A306" s="12">
        <v>298</v>
      </c>
      <c r="B306" s="1" t="s">
        <v>948</v>
      </c>
      <c r="C306" s="1" t="s">
        <v>31</v>
      </c>
      <c r="D306" s="1" t="s">
        <v>191</v>
      </c>
      <c r="E306" s="1" t="s">
        <v>954</v>
      </c>
      <c r="F306" s="48">
        <v>50000</v>
      </c>
      <c r="G306" s="48">
        <v>1435</v>
      </c>
      <c r="H306" s="48">
        <v>1520</v>
      </c>
      <c r="I306" s="48"/>
      <c r="J306" s="48">
        <v>25</v>
      </c>
      <c r="K306" s="48">
        <v>2980</v>
      </c>
      <c r="L306" s="48">
        <v>47020</v>
      </c>
      <c r="M306" s="45" t="s">
        <v>380</v>
      </c>
    </row>
    <row r="307" spans="1:13" x14ac:dyDescent="0.25">
      <c r="A307" s="12">
        <v>299</v>
      </c>
      <c r="B307" s="1" t="s">
        <v>696</v>
      </c>
      <c r="C307" s="1" t="s">
        <v>31</v>
      </c>
      <c r="D307" s="1" t="s">
        <v>191</v>
      </c>
      <c r="E307" s="1" t="s">
        <v>954</v>
      </c>
      <c r="F307" s="48">
        <v>50000</v>
      </c>
      <c r="G307" s="48">
        <v>1435</v>
      </c>
      <c r="H307" s="48">
        <v>1520</v>
      </c>
      <c r="I307" s="48">
        <v>1854</v>
      </c>
      <c r="J307" s="48">
        <v>25</v>
      </c>
      <c r="K307" s="48">
        <v>4834</v>
      </c>
      <c r="L307" s="48">
        <v>45166</v>
      </c>
      <c r="M307" s="45" t="s">
        <v>380</v>
      </c>
    </row>
    <row r="308" spans="1:13" x14ac:dyDescent="0.25">
      <c r="A308" s="12">
        <v>300</v>
      </c>
      <c r="B308" s="1" t="s">
        <v>917</v>
      </c>
      <c r="C308" s="1" t="s">
        <v>31</v>
      </c>
      <c r="D308" s="1" t="s">
        <v>191</v>
      </c>
      <c r="E308" s="1" t="s">
        <v>954</v>
      </c>
      <c r="F308" s="48">
        <v>35000</v>
      </c>
      <c r="G308" s="48">
        <v>1004.5</v>
      </c>
      <c r="H308" s="48">
        <v>1064</v>
      </c>
      <c r="I308" s="48"/>
      <c r="J308" s="48">
        <v>25</v>
      </c>
      <c r="K308" s="48">
        <v>2093.5</v>
      </c>
      <c r="L308" s="48">
        <v>32906.5</v>
      </c>
      <c r="M308" s="45" t="s">
        <v>380</v>
      </c>
    </row>
    <row r="309" spans="1:13" x14ac:dyDescent="0.25">
      <c r="A309" s="12">
        <v>301</v>
      </c>
      <c r="B309" s="1" t="s">
        <v>921</v>
      </c>
      <c r="C309" s="1" t="s">
        <v>31</v>
      </c>
      <c r="D309" s="1" t="s">
        <v>191</v>
      </c>
      <c r="E309" s="1" t="s">
        <v>954</v>
      </c>
      <c r="F309" s="48">
        <v>50000</v>
      </c>
      <c r="G309" s="48">
        <v>1435</v>
      </c>
      <c r="H309" s="48">
        <v>1520</v>
      </c>
      <c r="I309" s="48">
        <v>1854</v>
      </c>
      <c r="J309" s="48">
        <v>25</v>
      </c>
      <c r="K309" s="48">
        <v>4834</v>
      </c>
      <c r="L309" s="48">
        <v>45166</v>
      </c>
      <c r="M309" s="45" t="s">
        <v>380</v>
      </c>
    </row>
    <row r="310" spans="1:13" x14ac:dyDescent="0.25">
      <c r="A310" s="12">
        <v>302</v>
      </c>
      <c r="B310" s="1" t="s">
        <v>1000</v>
      </c>
      <c r="C310" s="1" t="s">
        <v>31</v>
      </c>
      <c r="D310" s="1" t="s">
        <v>191</v>
      </c>
      <c r="E310" s="1" t="s">
        <v>954</v>
      </c>
      <c r="F310" s="48">
        <v>40000</v>
      </c>
      <c r="G310" s="48">
        <v>1148</v>
      </c>
      <c r="H310" s="48">
        <v>1216</v>
      </c>
      <c r="I310" s="48">
        <v>442.65</v>
      </c>
      <c r="J310" s="48">
        <v>1425</v>
      </c>
      <c r="K310" s="48">
        <v>4231.6499999999996</v>
      </c>
      <c r="L310" s="48">
        <v>35768.35</v>
      </c>
      <c r="M310" s="45" t="s">
        <v>380</v>
      </c>
    </row>
    <row r="311" spans="1:13" x14ac:dyDescent="0.25">
      <c r="A311" s="12">
        <v>303</v>
      </c>
      <c r="B311" s="1" t="s">
        <v>1001</v>
      </c>
      <c r="C311" s="1" t="s">
        <v>31</v>
      </c>
      <c r="D311" s="1" t="s">
        <v>191</v>
      </c>
      <c r="E311" s="1" t="s">
        <v>954</v>
      </c>
      <c r="F311" s="48">
        <v>35000</v>
      </c>
      <c r="G311" s="48">
        <v>1004.5</v>
      </c>
      <c r="H311" s="48">
        <v>1064</v>
      </c>
      <c r="I311" s="48"/>
      <c r="J311" s="48">
        <v>25</v>
      </c>
      <c r="K311" s="48">
        <v>2093.5</v>
      </c>
      <c r="L311" s="48">
        <v>32906.5</v>
      </c>
      <c r="M311" s="45" t="s">
        <v>380</v>
      </c>
    </row>
    <row r="312" spans="1:13" x14ac:dyDescent="0.25">
      <c r="A312" s="12">
        <v>304</v>
      </c>
      <c r="B312" s="1" t="s">
        <v>1002</v>
      </c>
      <c r="C312" s="1" t="s">
        <v>31</v>
      </c>
      <c r="D312" s="1" t="s">
        <v>191</v>
      </c>
      <c r="E312" s="1" t="s">
        <v>954</v>
      </c>
      <c r="F312" s="48">
        <v>35000</v>
      </c>
      <c r="G312" s="48">
        <v>1004.5</v>
      </c>
      <c r="H312" s="48">
        <v>1064</v>
      </c>
      <c r="I312" s="48"/>
      <c r="J312" s="48">
        <v>3325</v>
      </c>
      <c r="K312" s="48">
        <v>5393.5</v>
      </c>
      <c r="L312" s="48">
        <v>29606.5</v>
      </c>
      <c r="M312" s="45" t="s">
        <v>381</v>
      </c>
    </row>
    <row r="313" spans="1:13" x14ac:dyDescent="0.25">
      <c r="A313" s="12">
        <v>305</v>
      </c>
      <c r="B313" s="1" t="s">
        <v>1003</v>
      </c>
      <c r="C313" s="1" t="s">
        <v>31</v>
      </c>
      <c r="D313" s="1" t="s">
        <v>191</v>
      </c>
      <c r="E313" s="1" t="s">
        <v>954</v>
      </c>
      <c r="F313" s="48">
        <v>35000</v>
      </c>
      <c r="G313" s="48">
        <v>1004.5</v>
      </c>
      <c r="H313" s="48">
        <v>1064</v>
      </c>
      <c r="I313" s="48"/>
      <c r="J313" s="48">
        <v>1075</v>
      </c>
      <c r="K313" s="48">
        <v>3143.5</v>
      </c>
      <c r="L313" s="48">
        <v>31856.5</v>
      </c>
      <c r="M313" s="45" t="s">
        <v>381</v>
      </c>
    </row>
    <row r="314" spans="1:13" x14ac:dyDescent="0.25">
      <c r="A314" s="12">
        <v>306</v>
      </c>
      <c r="B314" s="1" t="s">
        <v>1004</v>
      </c>
      <c r="C314" s="1" t="s">
        <v>31</v>
      </c>
      <c r="D314" s="1" t="s">
        <v>191</v>
      </c>
      <c r="E314" s="1" t="s">
        <v>954</v>
      </c>
      <c r="F314" s="48">
        <v>35000</v>
      </c>
      <c r="G314" s="48">
        <v>1004.5</v>
      </c>
      <c r="H314" s="48">
        <v>1064</v>
      </c>
      <c r="I314" s="48"/>
      <c r="J314" s="48">
        <v>3525</v>
      </c>
      <c r="K314" s="48">
        <v>5593.5</v>
      </c>
      <c r="L314" s="48">
        <v>29406.5</v>
      </c>
      <c r="M314" s="45" t="s">
        <v>380</v>
      </c>
    </row>
    <row r="315" spans="1:13" x14ac:dyDescent="0.25">
      <c r="A315" s="12">
        <v>307</v>
      </c>
      <c r="B315" s="1" t="s">
        <v>1005</v>
      </c>
      <c r="C315" s="1" t="s">
        <v>31</v>
      </c>
      <c r="D315" s="1" t="s">
        <v>191</v>
      </c>
      <c r="E315" s="1" t="s">
        <v>954</v>
      </c>
      <c r="F315" s="48">
        <v>35000</v>
      </c>
      <c r="G315" s="48">
        <v>1004.5</v>
      </c>
      <c r="H315" s="48">
        <v>1064</v>
      </c>
      <c r="I315" s="48"/>
      <c r="J315" s="48">
        <v>1525</v>
      </c>
      <c r="K315" s="48">
        <v>3593.5</v>
      </c>
      <c r="L315" s="48">
        <v>31406.5</v>
      </c>
      <c r="M315" s="45" t="s">
        <v>381</v>
      </c>
    </row>
    <row r="316" spans="1:13" x14ac:dyDescent="0.25">
      <c r="A316" s="12">
        <v>308</v>
      </c>
      <c r="B316" s="1" t="s">
        <v>1006</v>
      </c>
      <c r="C316" s="1" t="s">
        <v>31</v>
      </c>
      <c r="D316" s="1" t="s">
        <v>191</v>
      </c>
      <c r="E316" s="1" t="s">
        <v>954</v>
      </c>
      <c r="F316" s="48">
        <v>35000</v>
      </c>
      <c r="G316" s="48">
        <v>1004.5</v>
      </c>
      <c r="H316" s="48">
        <v>1064</v>
      </c>
      <c r="I316" s="48"/>
      <c r="J316" s="48">
        <v>1075</v>
      </c>
      <c r="K316" s="48">
        <v>3143.5</v>
      </c>
      <c r="L316" s="48">
        <v>31856.5</v>
      </c>
      <c r="M316" s="45" t="s">
        <v>380</v>
      </c>
    </row>
    <row r="317" spans="1:13" x14ac:dyDescent="0.25">
      <c r="A317" s="12">
        <v>309</v>
      </c>
      <c r="B317" s="1" t="s">
        <v>1007</v>
      </c>
      <c r="C317" s="1" t="s">
        <v>31</v>
      </c>
      <c r="D317" s="1" t="s">
        <v>191</v>
      </c>
      <c r="E317" s="1" t="s">
        <v>954</v>
      </c>
      <c r="F317" s="48">
        <v>35000</v>
      </c>
      <c r="G317" s="48">
        <v>1004.5</v>
      </c>
      <c r="H317" s="48">
        <v>1064</v>
      </c>
      <c r="I317" s="48"/>
      <c r="J317" s="48">
        <v>1775</v>
      </c>
      <c r="K317" s="48">
        <v>3843.5</v>
      </c>
      <c r="L317" s="48">
        <v>31156.5</v>
      </c>
      <c r="M317" s="45" t="s">
        <v>380</v>
      </c>
    </row>
    <row r="318" spans="1:13" x14ac:dyDescent="0.25">
      <c r="A318" s="12">
        <v>310</v>
      </c>
      <c r="B318" s="1" t="s">
        <v>1008</v>
      </c>
      <c r="C318" s="1" t="s">
        <v>31</v>
      </c>
      <c r="D318" s="1" t="s">
        <v>191</v>
      </c>
      <c r="E318" s="1" t="s">
        <v>954</v>
      </c>
      <c r="F318" s="48">
        <v>35000</v>
      </c>
      <c r="G318" s="48">
        <v>1004.5</v>
      </c>
      <c r="H318" s="48">
        <v>1064</v>
      </c>
      <c r="I318" s="48"/>
      <c r="J318" s="48">
        <v>2425</v>
      </c>
      <c r="K318" s="48">
        <v>4493.5</v>
      </c>
      <c r="L318" s="48">
        <v>30506.5</v>
      </c>
      <c r="M318" s="45" t="s">
        <v>380</v>
      </c>
    </row>
    <row r="319" spans="1:13" x14ac:dyDescent="0.25">
      <c r="A319" s="12">
        <v>311</v>
      </c>
      <c r="B319" s="1" t="s">
        <v>1009</v>
      </c>
      <c r="C319" s="1" t="s">
        <v>31</v>
      </c>
      <c r="D319" s="1" t="s">
        <v>191</v>
      </c>
      <c r="E319" s="1" t="s">
        <v>954</v>
      </c>
      <c r="F319" s="48">
        <v>35000</v>
      </c>
      <c r="G319" s="48">
        <v>1004.5</v>
      </c>
      <c r="H319" s="48">
        <v>1064</v>
      </c>
      <c r="I319" s="48"/>
      <c r="J319" s="48">
        <v>1075</v>
      </c>
      <c r="K319" s="48">
        <v>3143.5</v>
      </c>
      <c r="L319" s="48">
        <v>31856.5</v>
      </c>
      <c r="M319" s="45" t="s">
        <v>381</v>
      </c>
    </row>
    <row r="320" spans="1:13" x14ac:dyDescent="0.25">
      <c r="A320" s="12">
        <v>312</v>
      </c>
      <c r="B320" s="1" t="s">
        <v>1010</v>
      </c>
      <c r="C320" s="1" t="s">
        <v>31</v>
      </c>
      <c r="D320" s="1" t="s">
        <v>191</v>
      </c>
      <c r="E320" s="1" t="s">
        <v>954</v>
      </c>
      <c r="F320" s="48">
        <v>35000</v>
      </c>
      <c r="G320" s="48">
        <v>1004.5</v>
      </c>
      <c r="H320" s="48">
        <v>1064</v>
      </c>
      <c r="I320" s="48"/>
      <c r="J320" s="48">
        <v>25</v>
      </c>
      <c r="K320" s="48">
        <v>2093.5</v>
      </c>
      <c r="L320" s="48">
        <v>32906.5</v>
      </c>
      <c r="M320" s="45" t="s">
        <v>380</v>
      </c>
    </row>
    <row r="321" spans="1:13" x14ac:dyDescent="0.25">
      <c r="A321" s="12">
        <v>313</v>
      </c>
      <c r="B321" s="1" t="s">
        <v>1011</v>
      </c>
      <c r="C321" s="1" t="s">
        <v>31</v>
      </c>
      <c r="D321" s="1" t="s">
        <v>191</v>
      </c>
      <c r="E321" s="1" t="s">
        <v>954</v>
      </c>
      <c r="F321" s="48">
        <v>35000</v>
      </c>
      <c r="G321" s="48">
        <v>1004.5</v>
      </c>
      <c r="H321" s="48">
        <v>1064</v>
      </c>
      <c r="I321" s="48"/>
      <c r="J321" s="48">
        <v>25</v>
      </c>
      <c r="K321" s="48">
        <v>2093.5</v>
      </c>
      <c r="L321" s="48">
        <v>32906.5</v>
      </c>
      <c r="M321" s="45" t="s">
        <v>380</v>
      </c>
    </row>
    <row r="322" spans="1:13" x14ac:dyDescent="0.25">
      <c r="A322" s="12">
        <v>314</v>
      </c>
      <c r="B322" s="1" t="s">
        <v>922</v>
      </c>
      <c r="C322" s="1" t="s">
        <v>31</v>
      </c>
      <c r="D322" s="1" t="s">
        <v>191</v>
      </c>
      <c r="E322" s="1" t="s">
        <v>954</v>
      </c>
      <c r="F322" s="48">
        <v>45000</v>
      </c>
      <c r="G322" s="48">
        <v>1291.5</v>
      </c>
      <c r="H322" s="48">
        <v>1368</v>
      </c>
      <c r="I322" s="48"/>
      <c r="J322" s="48">
        <v>25</v>
      </c>
      <c r="K322" s="48">
        <v>2684.5</v>
      </c>
      <c r="L322" s="48">
        <v>42315.5</v>
      </c>
      <c r="M322" s="45" t="s">
        <v>380</v>
      </c>
    </row>
    <row r="323" spans="1:13" x14ac:dyDescent="0.25">
      <c r="A323" s="12">
        <v>315</v>
      </c>
      <c r="B323" s="1" t="s">
        <v>927</v>
      </c>
      <c r="C323" s="1" t="s">
        <v>31</v>
      </c>
      <c r="D323" s="1" t="s">
        <v>191</v>
      </c>
      <c r="E323" s="1" t="s">
        <v>954</v>
      </c>
      <c r="F323" s="48">
        <v>35000</v>
      </c>
      <c r="G323" s="48">
        <v>1004.5</v>
      </c>
      <c r="H323" s="48">
        <v>1064</v>
      </c>
      <c r="I323" s="48"/>
      <c r="J323" s="48">
        <v>3712.42</v>
      </c>
      <c r="K323" s="48">
        <v>5780.92</v>
      </c>
      <c r="L323" s="48">
        <v>29219.08</v>
      </c>
      <c r="M323" s="45" t="s">
        <v>381</v>
      </c>
    </row>
    <row r="324" spans="1:13" x14ac:dyDescent="0.25">
      <c r="A324" s="12">
        <v>316</v>
      </c>
      <c r="B324" s="1" t="s">
        <v>919</v>
      </c>
      <c r="C324" s="1" t="s">
        <v>31</v>
      </c>
      <c r="D324" s="1" t="s">
        <v>191</v>
      </c>
      <c r="E324" s="1" t="s">
        <v>954</v>
      </c>
      <c r="F324" s="48">
        <v>35000</v>
      </c>
      <c r="G324" s="48">
        <v>1004.5</v>
      </c>
      <c r="H324" s="48">
        <v>1064</v>
      </c>
      <c r="I324" s="48"/>
      <c r="J324" s="48">
        <v>1775</v>
      </c>
      <c r="K324" s="48">
        <v>3843.5</v>
      </c>
      <c r="L324" s="48">
        <v>31156.5</v>
      </c>
      <c r="M324" s="45" t="s">
        <v>381</v>
      </c>
    </row>
    <row r="325" spans="1:13" x14ac:dyDescent="0.25">
      <c r="A325" s="12">
        <v>317</v>
      </c>
      <c r="B325" s="1" t="s">
        <v>920</v>
      </c>
      <c r="C325" s="1" t="s">
        <v>31</v>
      </c>
      <c r="D325" s="1" t="s">
        <v>191</v>
      </c>
      <c r="E325" s="1" t="s">
        <v>954</v>
      </c>
      <c r="F325" s="48">
        <v>35000</v>
      </c>
      <c r="G325" s="48">
        <v>1004.5</v>
      </c>
      <c r="H325" s="48">
        <v>1064</v>
      </c>
      <c r="I325" s="48"/>
      <c r="J325" s="48">
        <v>8514.1899999999987</v>
      </c>
      <c r="K325" s="48">
        <v>10582.689999999999</v>
      </c>
      <c r="L325" s="48">
        <v>24417.31</v>
      </c>
      <c r="M325" s="45" t="s">
        <v>380</v>
      </c>
    </row>
    <row r="326" spans="1:13" x14ac:dyDescent="0.25">
      <c r="A326" s="12">
        <v>318</v>
      </c>
      <c r="B326" s="1" t="s">
        <v>268</v>
      </c>
      <c r="C326" s="1" t="s">
        <v>31</v>
      </c>
      <c r="D326" s="1" t="s">
        <v>191</v>
      </c>
      <c r="E326" s="1" t="s">
        <v>954</v>
      </c>
      <c r="F326" s="48">
        <v>35000</v>
      </c>
      <c r="G326" s="48">
        <v>1004.5</v>
      </c>
      <c r="H326" s="48">
        <v>1064</v>
      </c>
      <c r="I326" s="48"/>
      <c r="J326" s="48">
        <v>25</v>
      </c>
      <c r="K326" s="48">
        <v>2093.5</v>
      </c>
      <c r="L326" s="48">
        <v>32906.5</v>
      </c>
      <c r="M326" s="45" t="s">
        <v>381</v>
      </c>
    </row>
    <row r="327" spans="1:13" x14ac:dyDescent="0.25">
      <c r="A327" s="12">
        <v>319</v>
      </c>
      <c r="B327" s="1" t="s">
        <v>269</v>
      </c>
      <c r="C327" s="1" t="s">
        <v>31</v>
      </c>
      <c r="D327" s="1" t="s">
        <v>191</v>
      </c>
      <c r="E327" s="1" t="s">
        <v>954</v>
      </c>
      <c r="F327" s="48">
        <v>35000</v>
      </c>
      <c r="G327" s="48">
        <v>1004.5</v>
      </c>
      <c r="H327" s="48">
        <v>1064</v>
      </c>
      <c r="I327" s="48"/>
      <c r="J327" s="48">
        <v>25</v>
      </c>
      <c r="K327" s="48">
        <v>2093.5</v>
      </c>
      <c r="L327" s="48">
        <v>32906.5</v>
      </c>
      <c r="M327" s="45" t="s">
        <v>380</v>
      </c>
    </row>
    <row r="328" spans="1:13" x14ac:dyDescent="0.25">
      <c r="A328" s="12">
        <v>320</v>
      </c>
      <c r="B328" s="1" t="s">
        <v>362</v>
      </c>
      <c r="C328" s="1" t="s">
        <v>31</v>
      </c>
      <c r="D328" s="1" t="s">
        <v>191</v>
      </c>
      <c r="E328" s="1" t="s">
        <v>954</v>
      </c>
      <c r="F328" s="48">
        <v>35000</v>
      </c>
      <c r="G328" s="48">
        <v>1004.5</v>
      </c>
      <c r="H328" s="48">
        <v>1064</v>
      </c>
      <c r="I328" s="48"/>
      <c r="J328" s="48">
        <v>25</v>
      </c>
      <c r="K328" s="48">
        <v>2093.5</v>
      </c>
      <c r="L328" s="48">
        <v>32906.5</v>
      </c>
      <c r="M328" s="45" t="s">
        <v>380</v>
      </c>
    </row>
    <row r="329" spans="1:13" x14ac:dyDescent="0.25">
      <c r="A329" s="12">
        <v>321</v>
      </c>
      <c r="B329" s="1" t="s">
        <v>857</v>
      </c>
      <c r="C329" s="1" t="s">
        <v>31</v>
      </c>
      <c r="D329" s="1" t="s">
        <v>191</v>
      </c>
      <c r="E329" s="1" t="s">
        <v>954</v>
      </c>
      <c r="F329" s="48">
        <v>35000</v>
      </c>
      <c r="G329" s="48">
        <v>1004.5</v>
      </c>
      <c r="H329" s="48">
        <v>1064</v>
      </c>
      <c r="I329" s="48"/>
      <c r="J329" s="48">
        <v>3309.85</v>
      </c>
      <c r="K329" s="48">
        <v>5378.35</v>
      </c>
      <c r="L329" s="48">
        <v>29621.65</v>
      </c>
      <c r="M329" s="45" t="s">
        <v>381</v>
      </c>
    </row>
    <row r="330" spans="1:13" x14ac:dyDescent="0.25">
      <c r="A330" s="12">
        <v>322</v>
      </c>
      <c r="B330" s="1" t="s">
        <v>865</v>
      </c>
      <c r="C330" s="1" t="s">
        <v>31</v>
      </c>
      <c r="D330" s="1" t="s">
        <v>191</v>
      </c>
      <c r="E330" s="1" t="s">
        <v>954</v>
      </c>
      <c r="F330" s="48">
        <v>35000</v>
      </c>
      <c r="G330" s="48">
        <v>1004.5</v>
      </c>
      <c r="H330" s="48">
        <v>1064</v>
      </c>
      <c r="I330" s="48"/>
      <c r="J330" s="48">
        <v>25</v>
      </c>
      <c r="K330" s="48">
        <v>2093.5</v>
      </c>
      <c r="L330" s="48">
        <v>32906.5</v>
      </c>
      <c r="M330" s="45" t="s">
        <v>380</v>
      </c>
    </row>
    <row r="331" spans="1:13" x14ac:dyDescent="0.25">
      <c r="A331" s="12">
        <v>323</v>
      </c>
      <c r="B331" s="1" t="s">
        <v>856</v>
      </c>
      <c r="C331" s="1" t="s">
        <v>31</v>
      </c>
      <c r="D331" s="1" t="s">
        <v>191</v>
      </c>
      <c r="E331" s="1" t="s">
        <v>954</v>
      </c>
      <c r="F331" s="48">
        <v>35000</v>
      </c>
      <c r="G331" s="48">
        <v>1004.5</v>
      </c>
      <c r="H331" s="48">
        <v>1064</v>
      </c>
      <c r="I331" s="48"/>
      <c r="J331" s="48">
        <v>2136.7600000000002</v>
      </c>
      <c r="K331" s="48">
        <v>4205.26</v>
      </c>
      <c r="L331" s="48">
        <v>30794.739999999998</v>
      </c>
      <c r="M331" s="45" t="s">
        <v>381</v>
      </c>
    </row>
    <row r="332" spans="1:13" x14ac:dyDescent="0.25">
      <c r="A332" s="12">
        <v>324</v>
      </c>
      <c r="B332" s="1" t="s">
        <v>564</v>
      </c>
      <c r="C332" s="1" t="s">
        <v>63</v>
      </c>
      <c r="D332" s="1" t="s">
        <v>5</v>
      </c>
      <c r="E332" s="1" t="s">
        <v>954</v>
      </c>
      <c r="F332" s="48">
        <v>70000</v>
      </c>
      <c r="G332" s="48">
        <v>2009</v>
      </c>
      <c r="H332" s="48">
        <v>2128</v>
      </c>
      <c r="I332" s="48">
        <v>5368.48</v>
      </c>
      <c r="J332" s="48">
        <v>25</v>
      </c>
      <c r="K332" s="48">
        <v>9530.48</v>
      </c>
      <c r="L332" s="48">
        <v>60469.520000000004</v>
      </c>
      <c r="M332" s="45" t="s">
        <v>380</v>
      </c>
    </row>
    <row r="333" spans="1:13" x14ac:dyDescent="0.25">
      <c r="A333" s="12">
        <v>325</v>
      </c>
      <c r="B333" s="1" t="s">
        <v>572</v>
      </c>
      <c r="C333" s="1" t="s">
        <v>6</v>
      </c>
      <c r="D333" s="1" t="s">
        <v>1341</v>
      </c>
      <c r="E333" s="1" t="s">
        <v>954</v>
      </c>
      <c r="F333" s="48">
        <v>150000</v>
      </c>
      <c r="G333" s="48">
        <v>4305</v>
      </c>
      <c r="H333" s="48">
        <v>4560</v>
      </c>
      <c r="I333" s="48">
        <v>23866.62</v>
      </c>
      <c r="J333" s="48">
        <v>25719.15</v>
      </c>
      <c r="K333" s="48">
        <v>58450.770000000004</v>
      </c>
      <c r="L333" s="48">
        <v>91549.23</v>
      </c>
      <c r="M333" s="45" t="s">
        <v>380</v>
      </c>
    </row>
    <row r="334" spans="1:13" x14ac:dyDescent="0.25">
      <c r="A334" s="12">
        <v>326</v>
      </c>
      <c r="B334" s="1" t="s">
        <v>425</v>
      </c>
      <c r="C334" s="1" t="s">
        <v>6</v>
      </c>
      <c r="D334" s="1" t="s">
        <v>1341</v>
      </c>
      <c r="E334" s="1" t="s">
        <v>954</v>
      </c>
      <c r="F334" s="48">
        <v>110000</v>
      </c>
      <c r="G334" s="48">
        <v>3157</v>
      </c>
      <c r="H334" s="48">
        <v>3344</v>
      </c>
      <c r="I334" s="48">
        <v>14457.62</v>
      </c>
      <c r="J334" s="48">
        <v>5525</v>
      </c>
      <c r="K334" s="48">
        <v>26483.620000000003</v>
      </c>
      <c r="L334" s="48">
        <v>83516.38</v>
      </c>
      <c r="M334" s="45" t="s">
        <v>380</v>
      </c>
    </row>
    <row r="335" spans="1:13" x14ac:dyDescent="0.25">
      <c r="A335" s="12">
        <v>327</v>
      </c>
      <c r="B335" s="1" t="s">
        <v>579</v>
      </c>
      <c r="C335" s="1" t="s">
        <v>6</v>
      </c>
      <c r="D335" s="1" t="s">
        <v>1341</v>
      </c>
      <c r="E335" s="1" t="s">
        <v>954</v>
      </c>
      <c r="F335" s="48">
        <v>112000</v>
      </c>
      <c r="G335" s="48">
        <v>3214.4</v>
      </c>
      <c r="H335" s="48">
        <v>3404.8</v>
      </c>
      <c r="I335" s="48">
        <v>14928.07</v>
      </c>
      <c r="J335" s="48">
        <v>25</v>
      </c>
      <c r="K335" s="48">
        <v>21572.27</v>
      </c>
      <c r="L335" s="48">
        <v>90427.73</v>
      </c>
      <c r="M335" s="45" t="s">
        <v>381</v>
      </c>
    </row>
    <row r="336" spans="1:13" x14ac:dyDescent="0.25">
      <c r="A336" s="12">
        <v>328</v>
      </c>
      <c r="B336" s="1" t="s">
        <v>434</v>
      </c>
      <c r="C336" s="1" t="s">
        <v>736</v>
      </c>
      <c r="D336" s="1" t="s">
        <v>194</v>
      </c>
      <c r="E336" s="1" t="s">
        <v>954</v>
      </c>
      <c r="F336" s="48">
        <v>55000</v>
      </c>
      <c r="G336" s="48">
        <v>1578.5</v>
      </c>
      <c r="H336" s="48">
        <v>1672</v>
      </c>
      <c r="I336" s="48">
        <v>2559.6799999999998</v>
      </c>
      <c r="J336" s="48">
        <v>25</v>
      </c>
      <c r="K336" s="48">
        <v>5835.18</v>
      </c>
      <c r="L336" s="48">
        <v>49164.82</v>
      </c>
      <c r="M336" s="45" t="s">
        <v>380</v>
      </c>
    </row>
    <row r="337" spans="1:13" x14ac:dyDescent="0.25">
      <c r="A337" s="12">
        <v>329</v>
      </c>
      <c r="B337" s="1" t="s">
        <v>1069</v>
      </c>
      <c r="C337" s="1" t="s">
        <v>810</v>
      </c>
      <c r="D337" s="1" t="s">
        <v>235</v>
      </c>
      <c r="E337" s="1" t="s">
        <v>954</v>
      </c>
      <c r="F337" s="48">
        <v>40000</v>
      </c>
      <c r="G337" s="48">
        <v>1148</v>
      </c>
      <c r="H337" s="48">
        <v>1216</v>
      </c>
      <c r="I337" s="48"/>
      <c r="J337" s="48">
        <v>10025</v>
      </c>
      <c r="K337" s="48">
        <v>12389</v>
      </c>
      <c r="L337" s="48">
        <v>27611</v>
      </c>
      <c r="M337" s="45" t="s">
        <v>380</v>
      </c>
    </row>
    <row r="338" spans="1:13" x14ac:dyDescent="0.25">
      <c r="A338" s="12">
        <v>330</v>
      </c>
      <c r="B338" s="1" t="s">
        <v>574</v>
      </c>
      <c r="C338" s="1" t="s">
        <v>491</v>
      </c>
      <c r="D338" s="1" t="s">
        <v>189</v>
      </c>
      <c r="E338" s="1" t="s">
        <v>954</v>
      </c>
      <c r="F338" s="48">
        <v>75000</v>
      </c>
      <c r="G338" s="48">
        <v>2152.5</v>
      </c>
      <c r="H338" s="48">
        <v>2280</v>
      </c>
      <c r="I338" s="48">
        <v>6309.38</v>
      </c>
      <c r="J338" s="48">
        <v>25</v>
      </c>
      <c r="K338" s="48">
        <v>10766.880000000001</v>
      </c>
      <c r="L338" s="48">
        <v>64233.119999999995</v>
      </c>
      <c r="M338" s="45" t="s">
        <v>380</v>
      </c>
    </row>
    <row r="339" spans="1:13" x14ac:dyDescent="0.25">
      <c r="A339" s="12">
        <v>331</v>
      </c>
      <c r="B339" s="1" t="s">
        <v>838</v>
      </c>
      <c r="C339" s="1" t="s">
        <v>41</v>
      </c>
      <c r="D339" s="1" t="s">
        <v>242</v>
      </c>
      <c r="E339" s="1" t="s">
        <v>954</v>
      </c>
      <c r="F339" s="48">
        <v>85000</v>
      </c>
      <c r="G339" s="48">
        <v>2439.5</v>
      </c>
      <c r="H339" s="48">
        <v>2584</v>
      </c>
      <c r="I339" s="48">
        <v>8576.99</v>
      </c>
      <c r="J339" s="48">
        <v>25</v>
      </c>
      <c r="K339" s="48">
        <v>13625.49</v>
      </c>
      <c r="L339" s="48">
        <v>71374.509999999995</v>
      </c>
      <c r="M339" s="45" t="s">
        <v>380</v>
      </c>
    </row>
    <row r="340" spans="1:13" x14ac:dyDescent="0.25">
      <c r="A340" s="12">
        <v>332</v>
      </c>
      <c r="B340" s="1" t="s">
        <v>967</v>
      </c>
      <c r="C340" s="1" t="s">
        <v>41</v>
      </c>
      <c r="D340" s="1" t="s">
        <v>982</v>
      </c>
      <c r="E340" s="1" t="s">
        <v>954</v>
      </c>
      <c r="F340" s="48">
        <v>80000</v>
      </c>
      <c r="G340" s="48">
        <v>2296</v>
      </c>
      <c r="H340" s="48">
        <v>2432</v>
      </c>
      <c r="I340" s="48"/>
      <c r="J340" s="48">
        <v>25</v>
      </c>
      <c r="K340" s="48">
        <v>4753</v>
      </c>
      <c r="L340" s="48">
        <v>75247</v>
      </c>
      <c r="M340" s="45" t="s">
        <v>380</v>
      </c>
    </row>
    <row r="341" spans="1:13" x14ac:dyDescent="0.25">
      <c r="A341" s="12">
        <v>333</v>
      </c>
      <c r="B341" s="1" t="s">
        <v>363</v>
      </c>
      <c r="C341" s="1" t="s">
        <v>368</v>
      </c>
      <c r="D341" s="1" t="s">
        <v>212</v>
      </c>
      <c r="E341" s="1" t="s">
        <v>954</v>
      </c>
      <c r="F341" s="48">
        <v>140000</v>
      </c>
      <c r="G341" s="48">
        <v>4018</v>
      </c>
      <c r="H341" s="48">
        <v>4256</v>
      </c>
      <c r="I341" s="48">
        <v>21514.37</v>
      </c>
      <c r="J341" s="48">
        <v>19972.46</v>
      </c>
      <c r="K341" s="48">
        <v>49760.83</v>
      </c>
      <c r="L341" s="48">
        <v>90239.17</v>
      </c>
      <c r="M341" s="45" t="s">
        <v>380</v>
      </c>
    </row>
    <row r="342" spans="1:13" x14ac:dyDescent="0.25">
      <c r="A342" s="12">
        <v>334</v>
      </c>
      <c r="B342" s="1" t="s">
        <v>906</v>
      </c>
      <c r="C342" s="1" t="s">
        <v>905</v>
      </c>
      <c r="D342" s="1" t="s">
        <v>5</v>
      </c>
      <c r="E342" s="1" t="s">
        <v>954</v>
      </c>
      <c r="F342" s="48">
        <v>65000</v>
      </c>
      <c r="G342" s="48">
        <v>1865.5</v>
      </c>
      <c r="H342" s="48">
        <v>1976</v>
      </c>
      <c r="I342" s="48"/>
      <c r="J342" s="48">
        <v>20608.879999999997</v>
      </c>
      <c r="K342" s="48">
        <v>24450.379999999997</v>
      </c>
      <c r="L342" s="48">
        <v>40549.620000000003</v>
      </c>
      <c r="M342" s="45" t="s">
        <v>381</v>
      </c>
    </row>
    <row r="343" spans="1:13" x14ac:dyDescent="0.25">
      <c r="A343" s="12">
        <v>335</v>
      </c>
      <c r="B343" s="1" t="s">
        <v>692</v>
      </c>
      <c r="C343" s="1" t="s">
        <v>32</v>
      </c>
      <c r="D343" s="1" t="s">
        <v>5</v>
      </c>
      <c r="E343" s="1" t="s">
        <v>954</v>
      </c>
      <c r="F343" s="48">
        <v>71000</v>
      </c>
      <c r="G343" s="48">
        <v>2037.7</v>
      </c>
      <c r="H343" s="48">
        <v>2158.4</v>
      </c>
      <c r="I343" s="48">
        <v>5556.66</v>
      </c>
      <c r="J343" s="48">
        <v>25</v>
      </c>
      <c r="K343" s="48">
        <v>9777.76</v>
      </c>
      <c r="L343" s="48">
        <v>61222.239999999998</v>
      </c>
      <c r="M343" s="45" t="s">
        <v>380</v>
      </c>
    </row>
    <row r="344" spans="1:13" x14ac:dyDescent="0.25">
      <c r="A344" s="12">
        <v>336</v>
      </c>
      <c r="B344" s="1" t="s">
        <v>441</v>
      </c>
      <c r="C344" s="1" t="s">
        <v>32</v>
      </c>
      <c r="D344" s="1" t="s">
        <v>5</v>
      </c>
      <c r="E344" s="1" t="s">
        <v>954</v>
      </c>
      <c r="F344" s="48">
        <v>80000</v>
      </c>
      <c r="G344" s="48">
        <v>2296</v>
      </c>
      <c r="H344" s="48">
        <v>2432</v>
      </c>
      <c r="I344" s="48">
        <v>7400.87</v>
      </c>
      <c r="J344" s="48">
        <v>9719.2900000000009</v>
      </c>
      <c r="K344" s="48">
        <v>21848.16</v>
      </c>
      <c r="L344" s="48">
        <v>58151.839999999997</v>
      </c>
      <c r="M344" s="45" t="s">
        <v>381</v>
      </c>
    </row>
    <row r="345" spans="1:13" x14ac:dyDescent="0.25">
      <c r="A345" s="12">
        <v>337</v>
      </c>
      <c r="B345" s="1" t="s">
        <v>859</v>
      </c>
      <c r="C345" s="1" t="s">
        <v>32</v>
      </c>
      <c r="D345" s="1" t="s">
        <v>5</v>
      </c>
      <c r="E345" s="1" t="s">
        <v>954</v>
      </c>
      <c r="F345" s="48">
        <v>80000</v>
      </c>
      <c r="G345" s="48">
        <v>2296</v>
      </c>
      <c r="H345" s="48">
        <v>2432</v>
      </c>
      <c r="I345" s="48">
        <v>7400.87</v>
      </c>
      <c r="J345" s="48">
        <v>25</v>
      </c>
      <c r="K345" s="48">
        <v>12153.869999999999</v>
      </c>
      <c r="L345" s="48">
        <v>67846.13</v>
      </c>
      <c r="M345" s="45" t="s">
        <v>380</v>
      </c>
    </row>
    <row r="346" spans="1:13" x14ac:dyDescent="0.25">
      <c r="A346" s="12">
        <v>338</v>
      </c>
      <c r="B346" s="1" t="s">
        <v>473</v>
      </c>
      <c r="C346" s="1" t="s">
        <v>32</v>
      </c>
      <c r="D346" s="1" t="s">
        <v>5</v>
      </c>
      <c r="E346" s="1" t="s">
        <v>954</v>
      </c>
      <c r="F346" s="48">
        <v>85000</v>
      </c>
      <c r="G346" s="48">
        <v>2439.5</v>
      </c>
      <c r="H346" s="48">
        <v>2584</v>
      </c>
      <c r="I346" s="48">
        <v>8576.99</v>
      </c>
      <c r="J346" s="48">
        <v>2575</v>
      </c>
      <c r="K346" s="48">
        <v>16175.49</v>
      </c>
      <c r="L346" s="48">
        <v>68824.509999999995</v>
      </c>
      <c r="M346" s="45" t="s">
        <v>381</v>
      </c>
    </row>
    <row r="347" spans="1:13" x14ac:dyDescent="0.25">
      <c r="A347" s="12">
        <v>339</v>
      </c>
      <c r="B347" s="1" t="s">
        <v>991</v>
      </c>
      <c r="C347" s="1" t="s">
        <v>32</v>
      </c>
      <c r="D347" s="1" t="s">
        <v>5</v>
      </c>
      <c r="E347" s="1" t="s">
        <v>954</v>
      </c>
      <c r="F347" s="48">
        <v>80000</v>
      </c>
      <c r="G347" s="48">
        <v>2296</v>
      </c>
      <c r="H347" s="48">
        <v>2432</v>
      </c>
      <c r="I347" s="48">
        <v>7400.87</v>
      </c>
      <c r="J347" s="48">
        <v>6425</v>
      </c>
      <c r="K347" s="48">
        <v>18553.87</v>
      </c>
      <c r="L347" s="48">
        <v>61446.130000000005</v>
      </c>
      <c r="M347" s="45" t="s">
        <v>381</v>
      </c>
    </row>
    <row r="348" spans="1:13" x14ac:dyDescent="0.25">
      <c r="A348" s="12">
        <v>340</v>
      </c>
      <c r="B348" s="1" t="s">
        <v>342</v>
      </c>
      <c r="C348" s="1" t="s">
        <v>32</v>
      </c>
      <c r="D348" s="1" t="s">
        <v>5</v>
      </c>
      <c r="E348" s="1" t="s">
        <v>954</v>
      </c>
      <c r="F348" s="48">
        <v>85000</v>
      </c>
      <c r="G348" s="48">
        <v>2439.5</v>
      </c>
      <c r="H348" s="48">
        <v>2584</v>
      </c>
      <c r="I348" s="48">
        <v>8576.99</v>
      </c>
      <c r="J348" s="48">
        <v>2575</v>
      </c>
      <c r="K348" s="48">
        <v>16175.49</v>
      </c>
      <c r="L348" s="48">
        <v>68824.509999999995</v>
      </c>
      <c r="M348" s="45" t="s">
        <v>380</v>
      </c>
    </row>
    <row r="349" spans="1:13" x14ac:dyDescent="0.25">
      <c r="A349" s="12">
        <v>341</v>
      </c>
      <c r="B349" s="1" t="s">
        <v>511</v>
      </c>
      <c r="C349" s="1" t="s">
        <v>32</v>
      </c>
      <c r="D349" s="1" t="s">
        <v>5</v>
      </c>
      <c r="E349" s="1" t="s">
        <v>954</v>
      </c>
      <c r="F349" s="48">
        <v>80000</v>
      </c>
      <c r="G349" s="48">
        <v>2296</v>
      </c>
      <c r="H349" s="48">
        <v>2432</v>
      </c>
      <c r="I349" s="48">
        <v>7400.87</v>
      </c>
      <c r="J349" s="48">
        <v>18142.120000000003</v>
      </c>
      <c r="K349" s="48">
        <v>30270.99</v>
      </c>
      <c r="L349" s="48">
        <v>49729.009999999995</v>
      </c>
      <c r="M349" s="45" t="s">
        <v>381</v>
      </c>
    </row>
    <row r="350" spans="1:13" x14ac:dyDescent="0.25">
      <c r="A350" s="12">
        <v>342</v>
      </c>
      <c r="B350" s="1" t="s">
        <v>516</v>
      </c>
      <c r="C350" s="1" t="s">
        <v>32</v>
      </c>
      <c r="D350" s="1" t="s">
        <v>5</v>
      </c>
      <c r="E350" s="1" t="s">
        <v>954</v>
      </c>
      <c r="F350" s="48">
        <v>75000</v>
      </c>
      <c r="G350" s="48">
        <v>2152.5</v>
      </c>
      <c r="H350" s="48">
        <v>2280</v>
      </c>
      <c r="I350" s="48">
        <v>6309.38</v>
      </c>
      <c r="J350" s="48">
        <v>25</v>
      </c>
      <c r="K350" s="48">
        <v>10766.880000000001</v>
      </c>
      <c r="L350" s="48">
        <v>64233.119999999995</v>
      </c>
      <c r="M350" s="45" t="s">
        <v>381</v>
      </c>
    </row>
    <row r="351" spans="1:13" x14ac:dyDescent="0.25">
      <c r="A351" s="12">
        <v>343</v>
      </c>
      <c r="B351" s="1" t="s">
        <v>984</v>
      </c>
      <c r="C351" s="1" t="s">
        <v>32</v>
      </c>
      <c r="D351" s="1" t="s">
        <v>5</v>
      </c>
      <c r="E351" s="1" t="s">
        <v>954</v>
      </c>
      <c r="F351" s="48">
        <v>85000</v>
      </c>
      <c r="G351" s="48">
        <v>2439.5</v>
      </c>
      <c r="H351" s="48">
        <v>2584</v>
      </c>
      <c r="I351" s="48">
        <v>8576.85</v>
      </c>
      <c r="J351" s="48">
        <v>13559.04</v>
      </c>
      <c r="K351" s="48">
        <v>27159.39</v>
      </c>
      <c r="L351" s="48">
        <v>57840.61</v>
      </c>
      <c r="M351" s="45" t="s">
        <v>380</v>
      </c>
    </row>
    <row r="352" spans="1:13" x14ac:dyDescent="0.25">
      <c r="A352" s="12">
        <v>344</v>
      </c>
      <c r="B352" s="1" t="s">
        <v>517</v>
      </c>
      <c r="C352" s="1" t="s">
        <v>32</v>
      </c>
      <c r="D352" s="1" t="s">
        <v>5</v>
      </c>
      <c r="E352" s="1" t="s">
        <v>954</v>
      </c>
      <c r="F352" s="48">
        <v>85000</v>
      </c>
      <c r="G352" s="48">
        <v>2439.5</v>
      </c>
      <c r="H352" s="48">
        <v>2584</v>
      </c>
      <c r="I352" s="48">
        <v>8576.99</v>
      </c>
      <c r="J352" s="48">
        <v>23937.03</v>
      </c>
      <c r="K352" s="48">
        <v>37537.519999999997</v>
      </c>
      <c r="L352" s="48">
        <v>47462.48</v>
      </c>
      <c r="M352" s="45" t="s">
        <v>381</v>
      </c>
    </row>
    <row r="353" spans="1:13" x14ac:dyDescent="0.25">
      <c r="A353" s="12">
        <v>345</v>
      </c>
      <c r="B353" s="1" t="s">
        <v>350</v>
      </c>
      <c r="C353" s="1" t="s">
        <v>32</v>
      </c>
      <c r="D353" s="1" t="s">
        <v>5</v>
      </c>
      <c r="E353" s="1" t="s">
        <v>954</v>
      </c>
      <c r="F353" s="48">
        <v>85000</v>
      </c>
      <c r="G353" s="48">
        <v>2439.5</v>
      </c>
      <c r="H353" s="48">
        <v>2584</v>
      </c>
      <c r="I353" s="48">
        <v>8576.99</v>
      </c>
      <c r="J353" s="48">
        <v>25</v>
      </c>
      <c r="K353" s="48">
        <v>13625.49</v>
      </c>
      <c r="L353" s="48">
        <v>71374.509999999995</v>
      </c>
      <c r="M353" s="45" t="s">
        <v>381</v>
      </c>
    </row>
    <row r="354" spans="1:13" x14ac:dyDescent="0.25">
      <c r="A354" s="12">
        <v>346</v>
      </c>
      <c r="B354" s="1" t="s">
        <v>356</v>
      </c>
      <c r="C354" s="1" t="s">
        <v>32</v>
      </c>
      <c r="D354" s="1" t="s">
        <v>5</v>
      </c>
      <c r="E354" s="1" t="s">
        <v>954</v>
      </c>
      <c r="F354" s="48">
        <v>85000</v>
      </c>
      <c r="G354" s="48">
        <v>2439.5</v>
      </c>
      <c r="H354" s="48">
        <v>2584</v>
      </c>
      <c r="I354" s="48">
        <v>8576.99</v>
      </c>
      <c r="J354" s="48">
        <v>10225</v>
      </c>
      <c r="K354" s="48">
        <v>23825.489999999998</v>
      </c>
      <c r="L354" s="48">
        <v>61174.51</v>
      </c>
      <c r="M354" s="45" t="s">
        <v>380</v>
      </c>
    </row>
    <row r="355" spans="1:13" x14ac:dyDescent="0.25">
      <c r="A355" s="12">
        <v>347</v>
      </c>
      <c r="B355" s="1" t="s">
        <v>552</v>
      </c>
      <c r="C355" s="1" t="s">
        <v>32</v>
      </c>
      <c r="D355" s="1" t="s">
        <v>5</v>
      </c>
      <c r="E355" s="1" t="s">
        <v>954</v>
      </c>
      <c r="F355" s="48">
        <v>80000</v>
      </c>
      <c r="G355" s="48">
        <v>2296</v>
      </c>
      <c r="H355" s="48">
        <v>2432</v>
      </c>
      <c r="I355" s="48">
        <v>7006.51</v>
      </c>
      <c r="J355" s="48">
        <v>4802.45</v>
      </c>
      <c r="K355" s="48">
        <v>16536.96</v>
      </c>
      <c r="L355" s="48">
        <v>63463.040000000001</v>
      </c>
      <c r="M355" s="45" t="s">
        <v>380</v>
      </c>
    </row>
    <row r="356" spans="1:13" x14ac:dyDescent="0.25">
      <c r="A356" s="12">
        <v>348</v>
      </c>
      <c r="B356" s="1" t="s">
        <v>436</v>
      </c>
      <c r="C356" s="1" t="s">
        <v>32</v>
      </c>
      <c r="D356" s="1" t="s">
        <v>5</v>
      </c>
      <c r="E356" s="1" t="s">
        <v>954</v>
      </c>
      <c r="F356" s="48">
        <v>85000</v>
      </c>
      <c r="G356" s="48">
        <v>2439.5</v>
      </c>
      <c r="H356" s="48">
        <v>2584</v>
      </c>
      <c r="I356" s="48">
        <v>8576.99</v>
      </c>
      <c r="J356" s="48">
        <v>25</v>
      </c>
      <c r="K356" s="48">
        <v>13625.49</v>
      </c>
      <c r="L356" s="48">
        <v>71374.509999999995</v>
      </c>
      <c r="M356" s="45" t="s">
        <v>381</v>
      </c>
    </row>
    <row r="357" spans="1:13" x14ac:dyDescent="0.25">
      <c r="A357" s="12">
        <v>349</v>
      </c>
      <c r="B357" s="1" t="s">
        <v>1012</v>
      </c>
      <c r="C357" s="1" t="s">
        <v>1080</v>
      </c>
      <c r="D357" s="1" t="s">
        <v>820</v>
      </c>
      <c r="E357" s="1" t="s">
        <v>954</v>
      </c>
      <c r="F357" s="48">
        <v>80000</v>
      </c>
      <c r="G357" s="48">
        <v>2296</v>
      </c>
      <c r="H357" s="48">
        <v>2432</v>
      </c>
      <c r="I357" s="48">
        <v>7400.87</v>
      </c>
      <c r="J357" s="48">
        <v>2425</v>
      </c>
      <c r="K357" s="48">
        <v>14553.869999999999</v>
      </c>
      <c r="L357" s="48">
        <v>65446.130000000005</v>
      </c>
      <c r="M357" s="45" t="s">
        <v>380</v>
      </c>
    </row>
    <row r="358" spans="1:13" x14ac:dyDescent="0.25">
      <c r="A358" s="12">
        <v>350</v>
      </c>
      <c r="B358" s="1" t="s">
        <v>723</v>
      </c>
      <c r="C358" s="1" t="s">
        <v>724</v>
      </c>
      <c r="D358" s="1" t="s">
        <v>194</v>
      </c>
      <c r="E358" s="1" t="s">
        <v>954</v>
      </c>
      <c r="F358" s="48">
        <v>60000</v>
      </c>
      <c r="G358" s="48">
        <v>1722</v>
      </c>
      <c r="H358" s="48">
        <v>1824</v>
      </c>
      <c r="I358" s="48">
        <v>3486.68</v>
      </c>
      <c r="J358" s="48">
        <v>6524.7199999999993</v>
      </c>
      <c r="K358" s="48">
        <v>13557.4</v>
      </c>
      <c r="L358" s="48">
        <v>46442.6</v>
      </c>
      <c r="M358" s="45" t="s">
        <v>381</v>
      </c>
    </row>
    <row r="359" spans="1:13" x14ac:dyDescent="0.25">
      <c r="A359" s="12">
        <v>351</v>
      </c>
      <c r="B359" s="1" t="s">
        <v>452</v>
      </c>
      <c r="C359" s="1" t="s">
        <v>146</v>
      </c>
      <c r="D359" s="1" t="s">
        <v>194</v>
      </c>
      <c r="E359" s="1" t="s">
        <v>954</v>
      </c>
      <c r="F359" s="48">
        <v>80000</v>
      </c>
      <c r="G359" s="48">
        <v>2296</v>
      </c>
      <c r="H359" s="48">
        <v>2432</v>
      </c>
      <c r="I359" s="48">
        <v>7400.87</v>
      </c>
      <c r="J359" s="48">
        <v>4025</v>
      </c>
      <c r="K359" s="48">
        <v>16153.869999999999</v>
      </c>
      <c r="L359" s="48">
        <v>63846.130000000005</v>
      </c>
      <c r="M359" s="45" t="s">
        <v>381</v>
      </c>
    </row>
    <row r="360" spans="1:13" x14ac:dyDescent="0.25">
      <c r="A360" s="12">
        <v>352</v>
      </c>
      <c r="B360" s="1" t="s">
        <v>492</v>
      </c>
      <c r="C360" s="1" t="s">
        <v>146</v>
      </c>
      <c r="D360" s="1" t="s">
        <v>194</v>
      </c>
      <c r="E360" s="1" t="s">
        <v>954</v>
      </c>
      <c r="F360" s="48">
        <v>80000</v>
      </c>
      <c r="G360" s="48">
        <v>2296</v>
      </c>
      <c r="H360" s="48">
        <v>2432</v>
      </c>
      <c r="I360" s="48">
        <v>7400.87</v>
      </c>
      <c r="J360" s="48">
        <v>25</v>
      </c>
      <c r="K360" s="48">
        <v>12153.869999999999</v>
      </c>
      <c r="L360" s="48">
        <v>67846.13</v>
      </c>
      <c r="M360" s="45" t="s">
        <v>380</v>
      </c>
    </row>
    <row r="361" spans="1:13" x14ac:dyDescent="0.25">
      <c r="A361" s="12">
        <v>353</v>
      </c>
      <c r="B361" s="1" t="s">
        <v>347</v>
      </c>
      <c r="C361" s="1" t="s">
        <v>146</v>
      </c>
      <c r="D361" s="1" t="s">
        <v>234</v>
      </c>
      <c r="E361" s="1" t="s">
        <v>954</v>
      </c>
      <c r="F361" s="48">
        <v>85000</v>
      </c>
      <c r="G361" s="48">
        <v>2439.5</v>
      </c>
      <c r="H361" s="48">
        <v>2584</v>
      </c>
      <c r="I361" s="48">
        <v>8576.99</v>
      </c>
      <c r="J361" s="48">
        <v>25</v>
      </c>
      <c r="K361" s="48">
        <v>13625.49</v>
      </c>
      <c r="L361" s="48">
        <v>71374.509999999995</v>
      </c>
      <c r="M361" s="45" t="s">
        <v>381</v>
      </c>
    </row>
    <row r="362" spans="1:13" x14ac:dyDescent="0.25">
      <c r="A362" s="12">
        <v>354</v>
      </c>
      <c r="B362" s="1" t="s">
        <v>520</v>
      </c>
      <c r="C362" s="1" t="s">
        <v>146</v>
      </c>
      <c r="D362" s="1" t="s">
        <v>235</v>
      </c>
      <c r="E362" s="1" t="s">
        <v>954</v>
      </c>
      <c r="F362" s="48">
        <v>60000</v>
      </c>
      <c r="G362" s="48">
        <v>1722</v>
      </c>
      <c r="H362" s="48">
        <v>1824</v>
      </c>
      <c r="I362" s="48">
        <v>3486.68</v>
      </c>
      <c r="J362" s="48">
        <v>25</v>
      </c>
      <c r="K362" s="48">
        <v>7057.68</v>
      </c>
      <c r="L362" s="48">
        <v>52942.32</v>
      </c>
      <c r="M362" s="45" t="s">
        <v>381</v>
      </c>
    </row>
    <row r="363" spans="1:13" x14ac:dyDescent="0.25">
      <c r="A363" s="12">
        <v>355</v>
      </c>
      <c r="B363" s="1" t="s">
        <v>525</v>
      </c>
      <c r="C363" s="1" t="s">
        <v>146</v>
      </c>
      <c r="D363" s="1" t="s">
        <v>194</v>
      </c>
      <c r="E363" s="1" t="s">
        <v>954</v>
      </c>
      <c r="F363" s="48">
        <v>80000</v>
      </c>
      <c r="G363" s="48">
        <v>2296</v>
      </c>
      <c r="H363" s="48">
        <v>2432</v>
      </c>
      <c r="I363" s="48">
        <v>7400.87</v>
      </c>
      <c r="J363" s="48">
        <v>24025</v>
      </c>
      <c r="K363" s="48">
        <v>36153.869999999995</v>
      </c>
      <c r="L363" s="48">
        <v>43846.130000000005</v>
      </c>
      <c r="M363" s="45" t="s">
        <v>380</v>
      </c>
    </row>
    <row r="364" spans="1:13" x14ac:dyDescent="0.25">
      <c r="A364" s="12">
        <v>356</v>
      </c>
      <c r="B364" s="1" t="s">
        <v>484</v>
      </c>
      <c r="C364" s="1" t="s">
        <v>458</v>
      </c>
      <c r="D364" s="1" t="s">
        <v>9</v>
      </c>
      <c r="E364" s="1" t="s">
        <v>954</v>
      </c>
      <c r="F364" s="48">
        <v>70000</v>
      </c>
      <c r="G364" s="48">
        <v>2009</v>
      </c>
      <c r="H364" s="48">
        <v>2128</v>
      </c>
      <c r="I364" s="48">
        <v>5368.48</v>
      </c>
      <c r="J364" s="48">
        <v>25</v>
      </c>
      <c r="K364" s="48">
        <v>9530.48</v>
      </c>
      <c r="L364" s="48">
        <v>60469.520000000004</v>
      </c>
      <c r="M364" s="45" t="s">
        <v>380</v>
      </c>
    </row>
    <row r="365" spans="1:13" x14ac:dyDescent="0.25">
      <c r="A365" s="12">
        <v>357</v>
      </c>
      <c r="B365" s="1" t="s">
        <v>514</v>
      </c>
      <c r="C365" s="1" t="s">
        <v>458</v>
      </c>
      <c r="D365" s="1" t="s">
        <v>9</v>
      </c>
      <c r="E365" s="1" t="s">
        <v>954</v>
      </c>
      <c r="F365" s="48">
        <v>70000</v>
      </c>
      <c r="G365" s="48">
        <v>2009</v>
      </c>
      <c r="H365" s="48">
        <v>2128</v>
      </c>
      <c r="I365" s="48">
        <v>5368.48</v>
      </c>
      <c r="J365" s="48">
        <v>21025</v>
      </c>
      <c r="K365" s="48">
        <v>30530.48</v>
      </c>
      <c r="L365" s="48">
        <v>39469.520000000004</v>
      </c>
      <c r="M365" s="45" t="s">
        <v>381</v>
      </c>
    </row>
    <row r="366" spans="1:13" x14ac:dyDescent="0.25">
      <c r="A366" s="12">
        <v>358</v>
      </c>
      <c r="B366" s="1" t="s">
        <v>1066</v>
      </c>
      <c r="C366" s="1" t="s">
        <v>1067</v>
      </c>
      <c r="D366" s="1" t="s">
        <v>235</v>
      </c>
      <c r="E366" s="1" t="s">
        <v>954</v>
      </c>
      <c r="F366" s="48">
        <v>75000</v>
      </c>
      <c r="G366" s="48">
        <v>2152.5</v>
      </c>
      <c r="H366" s="48">
        <v>2280</v>
      </c>
      <c r="I366" s="48"/>
      <c r="J366" s="48">
        <v>3775</v>
      </c>
      <c r="K366" s="48">
        <v>8207.5</v>
      </c>
      <c r="L366" s="48">
        <v>66792.5</v>
      </c>
      <c r="M366" s="45" t="s">
        <v>380</v>
      </c>
    </row>
    <row r="367" spans="1:13" x14ac:dyDescent="0.25">
      <c r="A367" s="12">
        <v>359</v>
      </c>
      <c r="B367" s="1" t="s">
        <v>490</v>
      </c>
      <c r="C367" s="1" t="s">
        <v>491</v>
      </c>
      <c r="D367" s="1" t="s">
        <v>235</v>
      </c>
      <c r="E367" s="1" t="s">
        <v>954</v>
      </c>
      <c r="F367" s="48">
        <v>60000</v>
      </c>
      <c r="G367" s="48">
        <v>1722</v>
      </c>
      <c r="H367" s="48">
        <v>1824</v>
      </c>
      <c r="I367" s="48">
        <v>3486.68</v>
      </c>
      <c r="J367" s="48">
        <v>25</v>
      </c>
      <c r="K367" s="48">
        <v>7057.68</v>
      </c>
      <c r="L367" s="48">
        <v>52942.32</v>
      </c>
      <c r="M367" s="45" t="s">
        <v>380</v>
      </c>
    </row>
    <row r="368" spans="1:13" x14ac:dyDescent="0.25">
      <c r="A368" s="12">
        <v>360</v>
      </c>
      <c r="B368" s="1" t="s">
        <v>697</v>
      </c>
      <c r="C368" s="1" t="s">
        <v>339</v>
      </c>
      <c r="D368" s="1" t="s">
        <v>0</v>
      </c>
      <c r="E368" s="1" t="s">
        <v>954</v>
      </c>
      <c r="F368" s="48">
        <v>70000</v>
      </c>
      <c r="G368" s="48">
        <v>2009</v>
      </c>
      <c r="H368" s="48">
        <v>2128</v>
      </c>
      <c r="I368" s="48">
        <v>5368.48</v>
      </c>
      <c r="J368" s="48">
        <v>25</v>
      </c>
      <c r="K368" s="48">
        <v>9530.48</v>
      </c>
      <c r="L368" s="48">
        <v>60469.520000000004</v>
      </c>
      <c r="M368" s="45" t="s">
        <v>381</v>
      </c>
    </row>
    <row r="369" spans="1:13" x14ac:dyDescent="0.25">
      <c r="A369" s="12">
        <v>361</v>
      </c>
      <c r="B369" s="1" t="s">
        <v>338</v>
      </c>
      <c r="C369" s="1" t="s">
        <v>339</v>
      </c>
      <c r="D369" s="1" t="s">
        <v>0</v>
      </c>
      <c r="E369" s="1" t="s">
        <v>954</v>
      </c>
      <c r="F369" s="48">
        <v>30000</v>
      </c>
      <c r="G369" s="48">
        <v>861</v>
      </c>
      <c r="H369" s="48">
        <v>912</v>
      </c>
      <c r="I369" s="48"/>
      <c r="J369" s="48">
        <v>25</v>
      </c>
      <c r="K369" s="48">
        <v>1798</v>
      </c>
      <c r="L369" s="48">
        <v>28202</v>
      </c>
      <c r="M369" s="45" t="s">
        <v>380</v>
      </c>
    </row>
    <row r="370" spans="1:13" x14ac:dyDescent="0.25">
      <c r="A370" s="12">
        <v>362</v>
      </c>
      <c r="B370" s="1" t="s">
        <v>462</v>
      </c>
      <c r="C370" s="1" t="s">
        <v>463</v>
      </c>
      <c r="D370" s="1" t="s">
        <v>0</v>
      </c>
      <c r="E370" s="1" t="s">
        <v>954</v>
      </c>
      <c r="F370" s="48">
        <v>60000</v>
      </c>
      <c r="G370" s="48">
        <v>1722</v>
      </c>
      <c r="H370" s="48">
        <v>1824</v>
      </c>
      <c r="I370" s="48">
        <v>3486.68</v>
      </c>
      <c r="J370" s="48">
        <v>25</v>
      </c>
      <c r="K370" s="48">
        <v>7057.68</v>
      </c>
      <c r="L370" s="48">
        <v>52942.32</v>
      </c>
      <c r="M370" s="45" t="s">
        <v>380</v>
      </c>
    </row>
    <row r="371" spans="1:13" x14ac:dyDescent="0.25">
      <c r="A371" s="12">
        <v>363</v>
      </c>
      <c r="B371" s="1" t="s">
        <v>518</v>
      </c>
      <c r="C371" s="1" t="s">
        <v>463</v>
      </c>
      <c r="D371" s="1" t="s">
        <v>0</v>
      </c>
      <c r="E371" s="1" t="s">
        <v>954</v>
      </c>
      <c r="F371" s="48">
        <v>50000</v>
      </c>
      <c r="G371" s="48">
        <v>1435</v>
      </c>
      <c r="H371" s="48">
        <v>1520</v>
      </c>
      <c r="I371" s="48">
        <v>1854</v>
      </c>
      <c r="J371" s="48">
        <v>25</v>
      </c>
      <c r="K371" s="48">
        <v>4834</v>
      </c>
      <c r="L371" s="48">
        <v>45166</v>
      </c>
      <c r="M371" s="45" t="s">
        <v>381</v>
      </c>
    </row>
    <row r="372" spans="1:13" x14ac:dyDescent="0.25">
      <c r="A372" s="12">
        <v>364</v>
      </c>
      <c r="B372" s="1" t="s">
        <v>258</v>
      </c>
      <c r="C372" s="1" t="s">
        <v>146</v>
      </c>
      <c r="D372" s="1" t="s">
        <v>234</v>
      </c>
      <c r="E372" s="1" t="s">
        <v>954</v>
      </c>
      <c r="F372" s="48">
        <v>85000</v>
      </c>
      <c r="G372" s="48">
        <v>2439.5</v>
      </c>
      <c r="H372" s="48">
        <v>2584</v>
      </c>
      <c r="I372" s="48">
        <v>8576.99</v>
      </c>
      <c r="J372" s="48">
        <v>25</v>
      </c>
      <c r="K372" s="48">
        <v>13625.49</v>
      </c>
      <c r="L372" s="48">
        <v>71374.509999999995</v>
      </c>
      <c r="M372" s="45" t="s">
        <v>380</v>
      </c>
    </row>
    <row r="373" spans="1:13" x14ac:dyDescent="0.25">
      <c r="A373" s="12">
        <v>365</v>
      </c>
      <c r="B373" s="1" t="s">
        <v>704</v>
      </c>
      <c r="C373" s="1" t="s">
        <v>733</v>
      </c>
      <c r="D373" s="1" t="s">
        <v>196</v>
      </c>
      <c r="E373" s="1" t="s">
        <v>954</v>
      </c>
      <c r="F373" s="48">
        <v>60000</v>
      </c>
      <c r="G373" s="48">
        <v>1722</v>
      </c>
      <c r="H373" s="48">
        <v>1824</v>
      </c>
      <c r="I373" s="48">
        <v>3486.68</v>
      </c>
      <c r="J373" s="48">
        <v>1825</v>
      </c>
      <c r="K373" s="48">
        <v>8857.68</v>
      </c>
      <c r="L373" s="48">
        <v>51142.32</v>
      </c>
      <c r="M373" s="45" t="s">
        <v>380</v>
      </c>
    </row>
    <row r="374" spans="1:13" x14ac:dyDescent="0.25">
      <c r="A374" s="12">
        <v>366</v>
      </c>
      <c r="B374" s="1" t="s">
        <v>1052</v>
      </c>
      <c r="C374" s="1" t="s">
        <v>102</v>
      </c>
      <c r="D374" s="1" t="s">
        <v>194</v>
      </c>
      <c r="E374" s="1" t="s">
        <v>954</v>
      </c>
      <c r="F374" s="48">
        <v>50000</v>
      </c>
      <c r="G374" s="48">
        <v>1435</v>
      </c>
      <c r="H374" s="48">
        <v>1520</v>
      </c>
      <c r="I374" s="48">
        <v>1854</v>
      </c>
      <c r="J374" s="48">
        <v>1525</v>
      </c>
      <c r="K374" s="48">
        <v>6334</v>
      </c>
      <c r="L374" s="48">
        <v>43666</v>
      </c>
      <c r="M374" s="45" t="s">
        <v>380</v>
      </c>
    </row>
    <row r="375" spans="1:13" x14ac:dyDescent="0.25">
      <c r="A375" s="12">
        <v>367</v>
      </c>
      <c r="B375" s="1" t="s">
        <v>1104</v>
      </c>
      <c r="C375" s="1" t="s">
        <v>102</v>
      </c>
      <c r="D375" s="1" t="s">
        <v>235</v>
      </c>
      <c r="E375" s="1" t="s">
        <v>954</v>
      </c>
      <c r="F375" s="48">
        <v>50000</v>
      </c>
      <c r="G375" s="48">
        <v>1435</v>
      </c>
      <c r="H375" s="48">
        <v>1520</v>
      </c>
      <c r="I375" s="48">
        <v>1854</v>
      </c>
      <c r="J375" s="48">
        <v>25</v>
      </c>
      <c r="K375" s="48">
        <v>4834</v>
      </c>
      <c r="L375" s="48">
        <v>45166</v>
      </c>
      <c r="M375" s="45" t="s">
        <v>380</v>
      </c>
    </row>
    <row r="376" spans="1:13" x14ac:dyDescent="0.25">
      <c r="A376" s="12">
        <v>368</v>
      </c>
      <c r="B376" s="1" t="s">
        <v>734</v>
      </c>
      <c r="C376" s="1" t="s">
        <v>735</v>
      </c>
      <c r="D376" s="1" t="s">
        <v>212</v>
      </c>
      <c r="E376" s="1" t="s">
        <v>954</v>
      </c>
      <c r="F376" s="48">
        <v>60000</v>
      </c>
      <c r="G376" s="48">
        <v>1722</v>
      </c>
      <c r="H376" s="48">
        <v>1824</v>
      </c>
      <c r="I376" s="48">
        <v>3486.68</v>
      </c>
      <c r="J376" s="48">
        <v>25</v>
      </c>
      <c r="K376" s="48">
        <v>7057.68</v>
      </c>
      <c r="L376" s="48">
        <v>52942.32</v>
      </c>
      <c r="M376" s="45" t="s">
        <v>380</v>
      </c>
    </row>
    <row r="377" spans="1:13" x14ac:dyDescent="0.25">
      <c r="A377" s="12">
        <v>369</v>
      </c>
      <c r="B377" s="1" t="s">
        <v>416</v>
      </c>
      <c r="C377" s="1" t="s">
        <v>417</v>
      </c>
      <c r="D377" s="1" t="s">
        <v>235</v>
      </c>
      <c r="E377" s="1" t="s">
        <v>954</v>
      </c>
      <c r="F377" s="48">
        <v>50000</v>
      </c>
      <c r="G377" s="48">
        <v>1435</v>
      </c>
      <c r="H377" s="48">
        <v>1520</v>
      </c>
      <c r="I377" s="48">
        <v>1854</v>
      </c>
      <c r="J377" s="48">
        <v>25</v>
      </c>
      <c r="K377" s="48">
        <v>4834</v>
      </c>
      <c r="L377" s="48">
        <v>45166</v>
      </c>
      <c r="M377" s="26" t="s">
        <v>380</v>
      </c>
    </row>
    <row r="378" spans="1:13" x14ac:dyDescent="0.25">
      <c r="A378" s="12">
        <v>370</v>
      </c>
      <c r="B378" s="1" t="s">
        <v>530</v>
      </c>
      <c r="C378" s="1" t="s">
        <v>417</v>
      </c>
      <c r="D378" s="1" t="s">
        <v>235</v>
      </c>
      <c r="E378" s="1" t="s">
        <v>954</v>
      </c>
      <c r="F378" s="48">
        <v>50000</v>
      </c>
      <c r="G378" s="48">
        <v>1435</v>
      </c>
      <c r="H378" s="48">
        <v>1520</v>
      </c>
      <c r="I378" s="48">
        <v>1854</v>
      </c>
      <c r="J378" s="48">
        <v>25</v>
      </c>
      <c r="K378" s="48">
        <v>4834</v>
      </c>
      <c r="L378" s="48">
        <v>45166</v>
      </c>
      <c r="M378" s="26" t="s">
        <v>380</v>
      </c>
    </row>
    <row r="379" spans="1:13" x14ac:dyDescent="0.25">
      <c r="A379" s="12">
        <v>371</v>
      </c>
      <c r="B379" s="1" t="s">
        <v>551</v>
      </c>
      <c r="C379" s="1" t="s">
        <v>417</v>
      </c>
      <c r="D379" s="1" t="s">
        <v>235</v>
      </c>
      <c r="E379" s="1" t="s">
        <v>954</v>
      </c>
      <c r="F379" s="48">
        <v>50000</v>
      </c>
      <c r="G379" s="48">
        <v>1435</v>
      </c>
      <c r="H379" s="48">
        <v>1520</v>
      </c>
      <c r="I379" s="48">
        <v>1854</v>
      </c>
      <c r="J379" s="48">
        <v>25</v>
      </c>
      <c r="K379" s="48">
        <v>4834</v>
      </c>
      <c r="L379" s="48">
        <v>45166</v>
      </c>
      <c r="M379" s="26" t="s">
        <v>380</v>
      </c>
    </row>
    <row r="380" spans="1:13" x14ac:dyDescent="0.25">
      <c r="A380" s="12">
        <v>372</v>
      </c>
      <c r="B380" s="1" t="s">
        <v>496</v>
      </c>
      <c r="C380" s="1" t="s">
        <v>417</v>
      </c>
      <c r="D380" s="1" t="s">
        <v>235</v>
      </c>
      <c r="E380" s="1" t="s">
        <v>954</v>
      </c>
      <c r="F380" s="48">
        <v>50000</v>
      </c>
      <c r="G380" s="48">
        <v>1435</v>
      </c>
      <c r="H380" s="48">
        <v>1520</v>
      </c>
      <c r="I380" s="48">
        <v>1854</v>
      </c>
      <c r="J380" s="48">
        <v>8880.59</v>
      </c>
      <c r="K380" s="48">
        <v>13689.59</v>
      </c>
      <c r="L380" s="48">
        <v>36310.410000000003</v>
      </c>
      <c r="M380" s="26" t="s">
        <v>380</v>
      </c>
    </row>
    <row r="381" spans="1:13" x14ac:dyDescent="0.25">
      <c r="A381" s="12">
        <v>373</v>
      </c>
      <c r="B381" s="1" t="s">
        <v>1068</v>
      </c>
      <c r="C381" s="1" t="s">
        <v>417</v>
      </c>
      <c r="D381" s="1" t="s">
        <v>235</v>
      </c>
      <c r="E381" s="1" t="s">
        <v>954</v>
      </c>
      <c r="F381" s="48">
        <v>40000</v>
      </c>
      <c r="G381" s="48">
        <v>1148</v>
      </c>
      <c r="H381" s="48">
        <v>1216</v>
      </c>
      <c r="I381" s="48">
        <v>442.65</v>
      </c>
      <c r="J381" s="48">
        <v>1225</v>
      </c>
      <c r="K381" s="48">
        <v>4031.65</v>
      </c>
      <c r="L381" s="48">
        <v>35968.35</v>
      </c>
      <c r="M381" s="26" t="s">
        <v>380</v>
      </c>
    </row>
    <row r="382" spans="1:13" x14ac:dyDescent="0.25">
      <c r="A382" s="12">
        <v>374</v>
      </c>
      <c r="B382" s="1" t="s">
        <v>876</v>
      </c>
      <c r="C382" s="1" t="s">
        <v>417</v>
      </c>
      <c r="D382" s="1" t="s">
        <v>235</v>
      </c>
      <c r="E382" s="1" t="s">
        <v>954</v>
      </c>
      <c r="F382" s="48">
        <v>40000</v>
      </c>
      <c r="G382" s="48">
        <v>1148</v>
      </c>
      <c r="H382" s="48">
        <v>1216</v>
      </c>
      <c r="I382" s="48"/>
      <c r="J382" s="48">
        <v>4025</v>
      </c>
      <c r="K382" s="48">
        <v>6389</v>
      </c>
      <c r="L382" s="48">
        <v>33611</v>
      </c>
      <c r="M382" s="26" t="s">
        <v>380</v>
      </c>
    </row>
    <row r="383" spans="1:13" x14ac:dyDescent="0.25">
      <c r="A383" s="12">
        <v>375</v>
      </c>
      <c r="B383" s="1" t="s">
        <v>500</v>
      </c>
      <c r="C383" s="1" t="s">
        <v>417</v>
      </c>
      <c r="D383" s="1" t="s">
        <v>235</v>
      </c>
      <c r="E383" s="1" t="s">
        <v>954</v>
      </c>
      <c r="F383" s="48">
        <v>50000</v>
      </c>
      <c r="G383" s="48">
        <v>1435</v>
      </c>
      <c r="H383" s="48">
        <v>1520</v>
      </c>
      <c r="I383" s="48">
        <v>1854</v>
      </c>
      <c r="J383" s="48">
        <v>25</v>
      </c>
      <c r="K383" s="48">
        <v>4834</v>
      </c>
      <c r="L383" s="48">
        <v>45166</v>
      </c>
      <c r="M383" s="26" t="s">
        <v>380</v>
      </c>
    </row>
    <row r="384" spans="1:13" x14ac:dyDescent="0.25">
      <c r="A384" s="12">
        <v>376</v>
      </c>
      <c r="B384" s="1" t="s">
        <v>465</v>
      </c>
      <c r="C384" s="1" t="s">
        <v>417</v>
      </c>
      <c r="D384" s="1" t="s">
        <v>235</v>
      </c>
      <c r="E384" s="1" t="s">
        <v>954</v>
      </c>
      <c r="F384" s="48">
        <v>50000</v>
      </c>
      <c r="G384" s="48">
        <v>1435</v>
      </c>
      <c r="H384" s="48">
        <v>1520</v>
      </c>
      <c r="I384" s="48">
        <v>1854</v>
      </c>
      <c r="J384" s="48">
        <v>2275</v>
      </c>
      <c r="K384" s="48">
        <v>7084</v>
      </c>
      <c r="L384" s="48">
        <v>42916</v>
      </c>
      <c r="M384" s="26" t="s">
        <v>380</v>
      </c>
    </row>
    <row r="385" spans="1:13" x14ac:dyDescent="0.25">
      <c r="A385" s="12">
        <v>377</v>
      </c>
      <c r="B385" s="1" t="s">
        <v>487</v>
      </c>
      <c r="C385" s="1" t="s">
        <v>417</v>
      </c>
      <c r="D385" s="1" t="s">
        <v>235</v>
      </c>
      <c r="E385" s="1" t="s">
        <v>954</v>
      </c>
      <c r="F385" s="48">
        <v>50000</v>
      </c>
      <c r="G385" s="48">
        <v>1435</v>
      </c>
      <c r="H385" s="48">
        <v>1520</v>
      </c>
      <c r="I385" s="48">
        <v>1854</v>
      </c>
      <c r="J385" s="48">
        <v>11025</v>
      </c>
      <c r="K385" s="48">
        <v>15834</v>
      </c>
      <c r="L385" s="48">
        <v>34166</v>
      </c>
      <c r="M385" s="26" t="s">
        <v>380</v>
      </c>
    </row>
    <row r="386" spans="1:13" x14ac:dyDescent="0.25">
      <c r="E386" s="27" t="s">
        <v>850</v>
      </c>
      <c r="F386" s="19">
        <f>SUM(F9:F385)</f>
        <v>31338000</v>
      </c>
      <c r="G386" s="19">
        <f t="shared" ref="G386:L386" si="0">SUM(G9:G385)</f>
        <v>899400.6</v>
      </c>
      <c r="H386" s="19">
        <f t="shared" si="0"/>
        <v>943657.99</v>
      </c>
      <c r="I386" s="19">
        <f t="shared" si="0"/>
        <v>3161136.7300000149</v>
      </c>
      <c r="J386" s="19">
        <f t="shared" si="0"/>
        <v>1481397.2299999995</v>
      </c>
      <c r="K386" s="19">
        <f t="shared" si="0"/>
        <v>6485592.5500000147</v>
      </c>
      <c r="L386" s="19">
        <f t="shared" si="0"/>
        <v>24852407.450000022</v>
      </c>
    </row>
    <row r="390" spans="1:13" x14ac:dyDescent="0.25">
      <c r="A390"/>
    </row>
    <row r="391" spans="1:13" x14ac:dyDescent="0.25">
      <c r="A391"/>
      <c r="D391" s="6"/>
      <c r="E391" s="6"/>
      <c r="F391" s="7"/>
      <c r="G391" s="7"/>
      <c r="H391" s="7"/>
      <c r="I391" s="16"/>
      <c r="J391" s="8"/>
      <c r="K391" s="2"/>
      <c r="L391"/>
      <c r="M391"/>
    </row>
    <row r="392" spans="1:13" x14ac:dyDescent="0.25">
      <c r="B392" s="42" t="s">
        <v>1325</v>
      </c>
      <c r="C392" s="42" t="s">
        <v>1326</v>
      </c>
      <c r="D392" s="42" t="s">
        <v>1327</v>
      </c>
      <c r="E392" s="6"/>
      <c r="F392" s="7"/>
      <c r="G392" s="7"/>
      <c r="H392" s="7"/>
      <c r="I392" s="16"/>
      <c r="J392" s="8"/>
      <c r="K392" s="2"/>
      <c r="L392"/>
      <c r="M392"/>
    </row>
    <row r="393" spans="1:13" x14ac:dyDescent="0.25">
      <c r="A393" s="9"/>
      <c r="B393" s="43"/>
      <c r="C393" s="43"/>
      <c r="D393" s="43"/>
      <c r="E393" s="6"/>
      <c r="F393" s="7"/>
      <c r="G393" s="7"/>
      <c r="H393" s="7"/>
      <c r="I393" s="16"/>
      <c r="J393" s="8"/>
      <c r="K393" s="2"/>
      <c r="L393"/>
      <c r="M393"/>
    </row>
    <row r="394" spans="1:13" x14ac:dyDescent="0.25">
      <c r="A394" s="6"/>
      <c r="B394" s="43"/>
      <c r="C394" s="43"/>
      <c r="D394" s="43"/>
      <c r="E394" s="6"/>
      <c r="F394" s="7"/>
      <c r="G394" s="7"/>
      <c r="H394" s="7"/>
      <c r="I394" s="16"/>
      <c r="J394" s="8"/>
      <c r="K394" s="2"/>
      <c r="L394"/>
      <c r="M394"/>
    </row>
    <row r="395" spans="1:13" x14ac:dyDescent="0.25">
      <c r="B395" s="43"/>
      <c r="C395" s="43"/>
      <c r="D395" s="43"/>
    </row>
    <row r="396" spans="1:13" x14ac:dyDescent="0.25">
      <c r="B396" s="43"/>
      <c r="C396" s="43"/>
      <c r="D396" s="43"/>
    </row>
    <row r="397" spans="1:13" ht="15.75" thickBot="1" x14ac:dyDescent="0.3">
      <c r="B397" s="63"/>
      <c r="C397" s="64"/>
      <c r="D397" s="64"/>
    </row>
    <row r="398" spans="1:13" x14ac:dyDescent="0.25">
      <c r="B398" s="42" t="s">
        <v>1328</v>
      </c>
      <c r="C398" s="42" t="s">
        <v>1334</v>
      </c>
      <c r="D398" s="42" t="s">
        <v>1335</v>
      </c>
    </row>
    <row r="399" spans="1:13" x14ac:dyDescent="0.25">
      <c r="B399" s="44" t="s">
        <v>1329</v>
      </c>
      <c r="C399" s="44" t="s">
        <v>1330</v>
      </c>
      <c r="D399" s="44" t="s">
        <v>1331</v>
      </c>
    </row>
  </sheetData>
  <sortState xmlns:xlrd2="http://schemas.microsoft.com/office/spreadsheetml/2017/richdata2" ref="A14:L145">
    <sortCondition ref="A14:A145"/>
  </sortState>
  <mergeCells count="10">
    <mergeCell ref="A2:M2"/>
    <mergeCell ref="A3:M3"/>
    <mergeCell ref="A4:M4"/>
    <mergeCell ref="A5:M5"/>
    <mergeCell ref="F7:M7"/>
    <mergeCell ref="E7:E8"/>
    <mergeCell ref="D7:D8"/>
    <mergeCell ref="C7:C8"/>
    <mergeCell ref="B7:B8"/>
    <mergeCell ref="A7:A8"/>
  </mergeCells>
  <conditionalFormatting sqref="B392:B399">
    <cfRule type="duplicateValues" dxfId="5" priority="1"/>
  </conditionalFormatting>
  <pageMargins left="0.31496062992125984" right="0.35433070866141736" top="0.82677165354330717" bottom="0.74803149606299213" header="0.31496062992125984" footer="0.31496062992125984"/>
  <pageSetup scale="52" fitToHeight="0" orientation="landscape" r:id="rId1"/>
  <rowBreaks count="3" manualBreakCount="3">
    <brk id="191" max="12" man="1"/>
    <brk id="254" max="12" man="1"/>
    <brk id="317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M42"/>
  <sheetViews>
    <sheetView showGridLines="0" zoomScaleNormal="100" zoomScaleSheetLayoutView="30" workbookViewId="0">
      <selection activeCell="C47" sqref="C47"/>
    </sheetView>
  </sheetViews>
  <sheetFormatPr baseColWidth="10" defaultColWidth="11.42578125" defaultRowHeight="15" x14ac:dyDescent="0.25"/>
  <cols>
    <col min="1" max="1" width="4.140625" bestFit="1" customWidth="1"/>
    <col min="2" max="2" width="35.7109375" bestFit="1" customWidth="1"/>
    <col min="3" max="3" width="34.7109375" bestFit="1" customWidth="1"/>
    <col min="4" max="4" width="42.28515625" bestFit="1" customWidth="1"/>
    <col min="5" max="5" width="19.85546875" customWidth="1"/>
    <col min="6" max="6" width="17.140625" style="21" bestFit="1" customWidth="1"/>
    <col min="7" max="8" width="10.5703125" style="3" bestFit="1" customWidth="1"/>
    <col min="9" max="9" width="11.5703125" style="3" bestFit="1" customWidth="1"/>
    <col min="10" max="10" width="12.42578125" style="3" bestFit="1" customWidth="1"/>
    <col min="11" max="11" width="17.85546875" style="3" bestFit="1" customWidth="1"/>
    <col min="12" max="12" width="14.28515625" style="3" bestFit="1" customWidth="1"/>
    <col min="13" max="13" width="8.42578125" bestFit="1" customWidth="1"/>
  </cols>
  <sheetData>
    <row r="1" spans="1:13" x14ac:dyDescent="0.25">
      <c r="A1" s="2"/>
    </row>
    <row r="2" spans="1:13" x14ac:dyDescent="0.25">
      <c r="A2" s="2"/>
    </row>
    <row r="3" spans="1:13" x14ac:dyDescent="0.25">
      <c r="A3" s="66" t="s">
        <v>706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x14ac:dyDescent="0.25">
      <c r="A4" s="66" t="s">
        <v>708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x14ac:dyDescent="0.25">
      <c r="A5" s="68" t="s">
        <v>1314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x14ac:dyDescent="0.25">
      <c r="A6" s="66" t="s">
        <v>20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15.75" thickBot="1" x14ac:dyDescent="0.3">
      <c r="A7" s="2"/>
    </row>
    <row r="8" spans="1:13" ht="15" customHeight="1" thickBot="1" x14ac:dyDescent="0.3">
      <c r="A8" s="75" t="s">
        <v>709</v>
      </c>
      <c r="B8" s="75" t="s">
        <v>16</v>
      </c>
      <c r="C8" s="75" t="s">
        <v>15</v>
      </c>
      <c r="D8" s="75" t="s">
        <v>710</v>
      </c>
      <c r="E8" s="79" t="s">
        <v>680</v>
      </c>
      <c r="F8" s="69" t="s">
        <v>14</v>
      </c>
      <c r="G8" s="70"/>
      <c r="H8" s="70"/>
      <c r="I8" s="70"/>
      <c r="J8" s="70"/>
      <c r="K8" s="70"/>
      <c r="L8" s="70"/>
      <c r="M8" s="72"/>
    </row>
    <row r="9" spans="1:13" ht="15.75" thickBot="1" x14ac:dyDescent="0.3">
      <c r="A9" s="81"/>
      <c r="B9" s="76"/>
      <c r="C9" s="76"/>
      <c r="D9" s="76"/>
      <c r="E9" s="80"/>
      <c r="F9" s="36" t="s">
        <v>379</v>
      </c>
      <c r="G9" s="35" t="s">
        <v>1</v>
      </c>
      <c r="H9" s="35" t="s">
        <v>374</v>
      </c>
      <c r="I9" s="35" t="s">
        <v>375</v>
      </c>
      <c r="J9" s="35" t="s">
        <v>377</v>
      </c>
      <c r="K9" s="35" t="s">
        <v>382</v>
      </c>
      <c r="L9" s="35" t="s">
        <v>378</v>
      </c>
      <c r="M9" s="37" t="s">
        <v>373</v>
      </c>
    </row>
    <row r="10" spans="1:13" ht="22.5" customHeight="1" x14ac:dyDescent="0.25">
      <c r="A10" s="12">
        <v>1</v>
      </c>
      <c r="B10" s="1" t="s">
        <v>1082</v>
      </c>
      <c r="C10" s="1" t="s">
        <v>274</v>
      </c>
      <c r="D10" s="1" t="s">
        <v>1341</v>
      </c>
      <c r="E10" s="1" t="s">
        <v>1340</v>
      </c>
      <c r="F10" s="48">
        <v>250000</v>
      </c>
      <c r="G10" s="48">
        <v>7175</v>
      </c>
      <c r="H10" s="48">
        <v>5685.41</v>
      </c>
      <c r="I10" s="48">
        <v>47867.77</v>
      </c>
      <c r="J10" s="48">
        <v>25</v>
      </c>
      <c r="K10" s="48">
        <v>60753.179999999993</v>
      </c>
      <c r="L10" s="48">
        <v>189246.82</v>
      </c>
      <c r="M10" s="38" t="s">
        <v>380</v>
      </c>
    </row>
    <row r="11" spans="1:13" ht="22.5" customHeight="1" x14ac:dyDescent="0.25">
      <c r="A11" s="12">
        <v>2</v>
      </c>
      <c r="B11" s="1" t="s">
        <v>955</v>
      </c>
      <c r="C11" s="1" t="s">
        <v>124</v>
      </c>
      <c r="D11" s="1" t="s">
        <v>706</v>
      </c>
      <c r="E11" s="1" t="s">
        <v>1340</v>
      </c>
      <c r="F11" s="48">
        <v>110000</v>
      </c>
      <c r="G11" s="48">
        <v>3157</v>
      </c>
      <c r="H11" s="48">
        <v>3344</v>
      </c>
      <c r="I11" s="48">
        <v>14457.62</v>
      </c>
      <c r="J11" s="48">
        <v>25</v>
      </c>
      <c r="K11" s="48">
        <v>20983.620000000003</v>
      </c>
      <c r="L11" s="48">
        <v>89016.38</v>
      </c>
      <c r="M11" s="38" t="s">
        <v>380</v>
      </c>
    </row>
    <row r="12" spans="1:13" ht="22.5" customHeight="1" x14ac:dyDescent="0.25">
      <c r="A12" s="12">
        <v>3</v>
      </c>
      <c r="B12" s="1" t="s">
        <v>1021</v>
      </c>
      <c r="C12" s="1" t="s">
        <v>46</v>
      </c>
      <c r="D12" s="28" t="s">
        <v>233</v>
      </c>
      <c r="E12" s="1" t="s">
        <v>1340</v>
      </c>
      <c r="F12" s="48">
        <v>90000</v>
      </c>
      <c r="G12" s="48">
        <v>2583</v>
      </c>
      <c r="H12" s="48">
        <v>2736</v>
      </c>
      <c r="I12" s="48">
        <v>9753.1200000000008</v>
      </c>
      <c r="J12" s="48">
        <v>25</v>
      </c>
      <c r="K12" s="48">
        <v>15097.12</v>
      </c>
      <c r="L12" s="48">
        <v>74902.880000000005</v>
      </c>
      <c r="M12" s="38" t="s">
        <v>380</v>
      </c>
    </row>
    <row r="13" spans="1:13" ht="22.5" customHeight="1" x14ac:dyDescent="0.25">
      <c r="A13" s="12">
        <v>4</v>
      </c>
      <c r="B13" s="1" t="s">
        <v>1054</v>
      </c>
      <c r="C13" s="1" t="s">
        <v>46</v>
      </c>
      <c r="D13" s="28" t="s">
        <v>233</v>
      </c>
      <c r="E13" s="1" t="s">
        <v>1340</v>
      </c>
      <c r="F13" s="48">
        <v>90000</v>
      </c>
      <c r="G13" s="48">
        <v>2583</v>
      </c>
      <c r="H13" s="48">
        <v>2736</v>
      </c>
      <c r="I13" s="48">
        <v>9753.1200000000008</v>
      </c>
      <c r="J13" s="48">
        <v>25</v>
      </c>
      <c r="K13" s="48">
        <v>15097.12</v>
      </c>
      <c r="L13" s="48">
        <v>74902.880000000005</v>
      </c>
      <c r="M13" s="38" t="s">
        <v>380</v>
      </c>
    </row>
    <row r="14" spans="1:13" ht="22.5" customHeight="1" x14ac:dyDescent="0.25">
      <c r="A14" s="12">
        <v>5</v>
      </c>
      <c r="B14" s="1" t="s">
        <v>1022</v>
      </c>
      <c r="C14" s="1" t="s">
        <v>46</v>
      </c>
      <c r="D14" s="28" t="s">
        <v>233</v>
      </c>
      <c r="E14" s="1" t="s">
        <v>1340</v>
      </c>
      <c r="F14" s="48">
        <v>90000</v>
      </c>
      <c r="G14" s="48">
        <v>2583</v>
      </c>
      <c r="H14" s="48">
        <v>2736</v>
      </c>
      <c r="I14" s="48">
        <v>9753.1200000000008</v>
      </c>
      <c r="J14" s="48">
        <v>25</v>
      </c>
      <c r="K14" s="48">
        <v>15097.12</v>
      </c>
      <c r="L14" s="48">
        <v>74902.880000000005</v>
      </c>
      <c r="M14" s="38" t="s">
        <v>380</v>
      </c>
    </row>
    <row r="15" spans="1:13" ht="22.5" customHeight="1" x14ac:dyDescent="0.25">
      <c r="A15" s="12">
        <v>6</v>
      </c>
      <c r="B15" s="1" t="s">
        <v>1023</v>
      </c>
      <c r="C15" s="1" t="s">
        <v>46</v>
      </c>
      <c r="D15" s="28" t="s">
        <v>233</v>
      </c>
      <c r="E15" s="1" t="s">
        <v>1340</v>
      </c>
      <c r="F15" s="48">
        <v>90000</v>
      </c>
      <c r="G15" s="48">
        <v>2583</v>
      </c>
      <c r="H15" s="48">
        <v>2736</v>
      </c>
      <c r="I15" s="48">
        <v>9753.1200000000008</v>
      </c>
      <c r="J15" s="48">
        <v>25</v>
      </c>
      <c r="K15" s="48">
        <v>15097.12</v>
      </c>
      <c r="L15" s="48">
        <v>74902.880000000005</v>
      </c>
      <c r="M15" s="38" t="s">
        <v>380</v>
      </c>
    </row>
    <row r="16" spans="1:13" ht="22.5" customHeight="1" x14ac:dyDescent="0.25">
      <c r="A16" s="12">
        <v>7</v>
      </c>
      <c r="B16" s="1" t="s">
        <v>1093</v>
      </c>
      <c r="C16" s="1" t="s">
        <v>46</v>
      </c>
      <c r="D16" s="1" t="s">
        <v>235</v>
      </c>
      <c r="E16" s="1" t="s">
        <v>1340</v>
      </c>
      <c r="F16" s="48">
        <v>80000</v>
      </c>
      <c r="G16" s="48">
        <v>2296</v>
      </c>
      <c r="H16" s="48">
        <v>2432</v>
      </c>
      <c r="I16" s="48">
        <v>7400.87</v>
      </c>
      <c r="J16" s="48">
        <v>25</v>
      </c>
      <c r="K16" s="48">
        <v>12153.869999999999</v>
      </c>
      <c r="L16" s="48">
        <v>67846.13</v>
      </c>
      <c r="M16" s="38" t="s">
        <v>380</v>
      </c>
    </row>
    <row r="17" spans="1:13" ht="22.5" customHeight="1" x14ac:dyDescent="0.25">
      <c r="A17" s="12">
        <v>8</v>
      </c>
      <c r="B17" s="1" t="s">
        <v>1107</v>
      </c>
      <c r="C17" s="1" t="s">
        <v>46</v>
      </c>
      <c r="D17" s="28" t="s">
        <v>233</v>
      </c>
      <c r="E17" s="1" t="s">
        <v>1340</v>
      </c>
      <c r="F17" s="48">
        <v>100000</v>
      </c>
      <c r="G17" s="48">
        <v>2870</v>
      </c>
      <c r="H17" s="48">
        <v>3040</v>
      </c>
      <c r="I17" s="48">
        <v>11711.01</v>
      </c>
      <c r="J17" s="48">
        <v>1602.45</v>
      </c>
      <c r="K17" s="48">
        <v>19223.460000000003</v>
      </c>
      <c r="L17" s="48">
        <v>80776.539999999994</v>
      </c>
      <c r="M17" s="38" t="s">
        <v>380</v>
      </c>
    </row>
    <row r="18" spans="1:13" ht="22.5" customHeight="1" x14ac:dyDescent="0.25">
      <c r="A18" s="12">
        <v>9</v>
      </c>
      <c r="B18" s="1" t="s">
        <v>1024</v>
      </c>
      <c r="C18" s="1" t="s">
        <v>427</v>
      </c>
      <c r="D18" s="1" t="s">
        <v>706</v>
      </c>
      <c r="E18" s="1" t="s">
        <v>1340</v>
      </c>
      <c r="F18" s="48">
        <v>60000</v>
      </c>
      <c r="G18" s="48">
        <v>1722</v>
      </c>
      <c r="H18" s="48">
        <v>1824</v>
      </c>
      <c r="I18" s="48">
        <v>3486.68</v>
      </c>
      <c r="J18" s="48">
        <v>25</v>
      </c>
      <c r="K18" s="48">
        <v>7057.68</v>
      </c>
      <c r="L18" s="48">
        <v>52942.32</v>
      </c>
      <c r="M18" s="38" t="s">
        <v>381</v>
      </c>
    </row>
    <row r="19" spans="1:13" ht="22.5" customHeight="1" x14ac:dyDescent="0.25">
      <c r="A19" s="12">
        <v>10</v>
      </c>
      <c r="B19" s="1" t="s">
        <v>1092</v>
      </c>
      <c r="C19" s="1" t="s">
        <v>427</v>
      </c>
      <c r="D19" s="1" t="s">
        <v>235</v>
      </c>
      <c r="E19" s="1" t="s">
        <v>1340</v>
      </c>
      <c r="F19" s="48">
        <v>70000</v>
      </c>
      <c r="G19" s="48">
        <v>2009</v>
      </c>
      <c r="H19" s="48">
        <v>2128</v>
      </c>
      <c r="I19" s="48">
        <v>5368.48</v>
      </c>
      <c r="J19" s="48">
        <v>25</v>
      </c>
      <c r="K19" s="48">
        <v>9530.48</v>
      </c>
      <c r="L19" s="48">
        <v>60469.520000000004</v>
      </c>
      <c r="M19" s="38" t="s">
        <v>380</v>
      </c>
    </row>
    <row r="20" spans="1:13" ht="22.5" customHeight="1" x14ac:dyDescent="0.25">
      <c r="A20" s="12">
        <v>11</v>
      </c>
      <c r="B20" s="1" t="s">
        <v>1094</v>
      </c>
      <c r="C20" s="1" t="s">
        <v>427</v>
      </c>
      <c r="D20" s="1" t="s">
        <v>235</v>
      </c>
      <c r="E20" s="1" t="s">
        <v>1340</v>
      </c>
      <c r="F20" s="48">
        <v>70000</v>
      </c>
      <c r="G20" s="48">
        <v>2009</v>
      </c>
      <c r="H20" s="48">
        <v>2128</v>
      </c>
      <c r="I20" s="48">
        <v>5368.48</v>
      </c>
      <c r="J20" s="48">
        <v>25</v>
      </c>
      <c r="K20" s="48">
        <v>9530.48</v>
      </c>
      <c r="L20" s="48">
        <v>60469.520000000004</v>
      </c>
      <c r="M20" s="38" t="s">
        <v>380</v>
      </c>
    </row>
    <row r="21" spans="1:13" ht="22.5" customHeight="1" x14ac:dyDescent="0.25">
      <c r="A21" s="12">
        <v>12</v>
      </c>
      <c r="B21" s="1" t="s">
        <v>1025</v>
      </c>
      <c r="C21" s="1" t="s">
        <v>186</v>
      </c>
      <c r="D21" s="28" t="s">
        <v>233</v>
      </c>
      <c r="E21" s="1" t="s">
        <v>1340</v>
      </c>
      <c r="F21" s="48">
        <v>65000</v>
      </c>
      <c r="G21" s="48">
        <v>1865.5</v>
      </c>
      <c r="H21" s="48">
        <v>1976</v>
      </c>
      <c r="I21" s="48">
        <v>4427.58</v>
      </c>
      <c r="J21" s="48">
        <v>25</v>
      </c>
      <c r="K21" s="48">
        <v>8294.08</v>
      </c>
      <c r="L21" s="48">
        <v>56705.919999999998</v>
      </c>
      <c r="M21" s="38" t="s">
        <v>380</v>
      </c>
    </row>
    <row r="22" spans="1:13" ht="22.5" customHeight="1" x14ac:dyDescent="0.25">
      <c r="A22" s="12">
        <v>13</v>
      </c>
      <c r="B22" s="1" t="s">
        <v>1026</v>
      </c>
      <c r="C22" s="1" t="s">
        <v>186</v>
      </c>
      <c r="D22" s="28" t="s">
        <v>233</v>
      </c>
      <c r="E22" s="1" t="s">
        <v>1340</v>
      </c>
      <c r="F22" s="48">
        <v>65000</v>
      </c>
      <c r="G22" s="48">
        <v>1865.5</v>
      </c>
      <c r="H22" s="48">
        <v>1976</v>
      </c>
      <c r="I22" s="48">
        <v>4427.58</v>
      </c>
      <c r="J22" s="48">
        <v>25</v>
      </c>
      <c r="K22" s="48">
        <v>8294.08</v>
      </c>
      <c r="L22" s="48">
        <v>56705.919999999998</v>
      </c>
      <c r="M22" s="38" t="s">
        <v>380</v>
      </c>
    </row>
    <row r="23" spans="1:13" ht="22.5" customHeight="1" x14ac:dyDescent="0.25">
      <c r="A23" s="12">
        <v>14</v>
      </c>
      <c r="B23" s="1" t="s">
        <v>1027</v>
      </c>
      <c r="C23" s="1" t="s">
        <v>186</v>
      </c>
      <c r="D23" s="28" t="s">
        <v>233</v>
      </c>
      <c r="E23" s="1" t="s">
        <v>1340</v>
      </c>
      <c r="F23" s="48">
        <v>65000</v>
      </c>
      <c r="G23" s="48">
        <v>1865.5</v>
      </c>
      <c r="H23" s="48">
        <v>1976</v>
      </c>
      <c r="I23" s="48">
        <v>4427.58</v>
      </c>
      <c r="J23" s="48">
        <v>25</v>
      </c>
      <c r="K23" s="48">
        <v>8294.08</v>
      </c>
      <c r="L23" s="48">
        <v>56705.919999999998</v>
      </c>
      <c r="M23" s="38" t="s">
        <v>380</v>
      </c>
    </row>
    <row r="24" spans="1:13" ht="22.5" customHeight="1" x14ac:dyDescent="0.25">
      <c r="A24" s="12">
        <v>15</v>
      </c>
      <c r="B24" s="1" t="s">
        <v>1028</v>
      </c>
      <c r="C24" s="1" t="s">
        <v>186</v>
      </c>
      <c r="D24" s="28" t="s">
        <v>233</v>
      </c>
      <c r="E24" s="1" t="s">
        <v>1340</v>
      </c>
      <c r="F24" s="48">
        <v>65000</v>
      </c>
      <c r="G24" s="48">
        <v>1865.5</v>
      </c>
      <c r="H24" s="48">
        <v>1976</v>
      </c>
      <c r="I24" s="48">
        <v>4427.58</v>
      </c>
      <c r="J24" s="48">
        <v>25</v>
      </c>
      <c r="K24" s="48">
        <v>8294.08</v>
      </c>
      <c r="L24" s="48">
        <v>56705.919999999998</v>
      </c>
      <c r="M24" s="38" t="s">
        <v>380</v>
      </c>
    </row>
    <row r="25" spans="1:13" ht="22.5" customHeight="1" x14ac:dyDescent="0.25">
      <c r="A25" s="12">
        <v>16</v>
      </c>
      <c r="B25" s="1" t="s">
        <v>1029</v>
      </c>
      <c r="C25" s="1" t="s">
        <v>186</v>
      </c>
      <c r="D25" s="28" t="s">
        <v>233</v>
      </c>
      <c r="E25" s="1" t="s">
        <v>1340</v>
      </c>
      <c r="F25" s="48">
        <v>65000</v>
      </c>
      <c r="G25" s="48">
        <v>1865.5</v>
      </c>
      <c r="H25" s="48">
        <v>1976</v>
      </c>
      <c r="I25" s="48">
        <v>4427.58</v>
      </c>
      <c r="J25" s="48">
        <v>25</v>
      </c>
      <c r="K25" s="48">
        <v>8294.08</v>
      </c>
      <c r="L25" s="48">
        <v>56705.919999999998</v>
      </c>
      <c r="M25" s="38" t="s">
        <v>380</v>
      </c>
    </row>
    <row r="26" spans="1:13" ht="22.5" customHeight="1" x14ac:dyDescent="0.25">
      <c r="A26" s="12">
        <v>17</v>
      </c>
      <c r="B26" s="1" t="s">
        <v>1030</v>
      </c>
      <c r="C26" s="1" t="s">
        <v>186</v>
      </c>
      <c r="D26" s="28" t="s">
        <v>233</v>
      </c>
      <c r="E26" s="1" t="s">
        <v>1340</v>
      </c>
      <c r="F26" s="48">
        <v>65000</v>
      </c>
      <c r="G26" s="48">
        <v>1865.5</v>
      </c>
      <c r="H26" s="48">
        <v>1976</v>
      </c>
      <c r="I26" s="48">
        <v>4427.58</v>
      </c>
      <c r="J26" s="48">
        <v>25</v>
      </c>
      <c r="K26" s="48">
        <v>8294.08</v>
      </c>
      <c r="L26" s="48">
        <v>56705.919999999998</v>
      </c>
      <c r="M26" s="38" t="s">
        <v>380</v>
      </c>
    </row>
    <row r="27" spans="1:13" ht="22.5" customHeight="1" x14ac:dyDescent="0.25">
      <c r="A27" s="12">
        <v>18</v>
      </c>
      <c r="B27" s="1" t="s">
        <v>1095</v>
      </c>
      <c r="C27" s="1" t="s">
        <v>3</v>
      </c>
      <c r="D27" s="1" t="s">
        <v>235</v>
      </c>
      <c r="E27" s="1" t="s">
        <v>1340</v>
      </c>
      <c r="F27" s="48">
        <v>32500</v>
      </c>
      <c r="G27" s="48">
        <v>932.75</v>
      </c>
      <c r="H27" s="48">
        <v>988</v>
      </c>
      <c r="I27" s="48"/>
      <c r="J27" s="48">
        <v>25</v>
      </c>
      <c r="K27" s="48">
        <v>1945.75</v>
      </c>
      <c r="L27" s="48">
        <v>30554.25</v>
      </c>
      <c r="M27" s="38" t="s">
        <v>381</v>
      </c>
    </row>
    <row r="28" spans="1:13" ht="22.5" customHeight="1" x14ac:dyDescent="0.25">
      <c r="A28" s="12">
        <v>19</v>
      </c>
      <c r="B28" s="1" t="s">
        <v>1317</v>
      </c>
      <c r="C28" s="1" t="s">
        <v>1318</v>
      </c>
      <c r="D28" s="1" t="s">
        <v>0</v>
      </c>
      <c r="E28" s="1" t="s">
        <v>1340</v>
      </c>
      <c r="F28" s="48">
        <v>20000</v>
      </c>
      <c r="G28" s="48">
        <v>574</v>
      </c>
      <c r="H28" s="48">
        <v>608</v>
      </c>
      <c r="I28" s="48"/>
      <c r="J28" s="48">
        <v>25</v>
      </c>
      <c r="K28" s="48">
        <v>1207</v>
      </c>
      <c r="L28" s="48">
        <v>18793</v>
      </c>
      <c r="M28" s="38" t="s">
        <v>380</v>
      </c>
    </row>
    <row r="29" spans="1:13" ht="22.5" customHeight="1" x14ac:dyDescent="0.25">
      <c r="A29" s="12">
        <v>20</v>
      </c>
      <c r="B29" s="1" t="s">
        <v>1319</v>
      </c>
      <c r="C29" s="1" t="s">
        <v>1318</v>
      </c>
      <c r="D29" s="1" t="s">
        <v>0</v>
      </c>
      <c r="E29" s="1" t="s">
        <v>1340</v>
      </c>
      <c r="F29" s="48">
        <v>20000</v>
      </c>
      <c r="G29" s="48">
        <v>574</v>
      </c>
      <c r="H29" s="48">
        <v>608</v>
      </c>
      <c r="I29" s="48"/>
      <c r="J29" s="48">
        <v>25</v>
      </c>
      <c r="K29" s="48">
        <v>1207</v>
      </c>
      <c r="L29" s="48">
        <v>18793</v>
      </c>
      <c r="M29" s="38" t="s">
        <v>380</v>
      </c>
    </row>
    <row r="30" spans="1:13" ht="22.5" customHeight="1" x14ac:dyDescent="0.25">
      <c r="A30" s="12">
        <v>21</v>
      </c>
      <c r="B30" s="1" t="s">
        <v>1320</v>
      </c>
      <c r="C30" s="1" t="s">
        <v>1318</v>
      </c>
      <c r="D30" s="1" t="s">
        <v>0</v>
      </c>
      <c r="E30" s="1" t="s">
        <v>1340</v>
      </c>
      <c r="F30" s="48">
        <v>17342</v>
      </c>
      <c r="G30" s="48">
        <v>527.20000000000005</v>
      </c>
      <c r="H30" s="48">
        <v>497.72</v>
      </c>
      <c r="I30" s="48">
        <v>0</v>
      </c>
      <c r="J30" s="48">
        <v>25</v>
      </c>
      <c r="K30" s="48">
        <v>1049.92</v>
      </c>
      <c r="L30" s="48">
        <v>16292.08</v>
      </c>
      <c r="M30" s="38" t="s">
        <v>381</v>
      </c>
    </row>
    <row r="31" spans="1:13" ht="22.5" customHeight="1" x14ac:dyDescent="0.25">
      <c r="A31" s="2"/>
      <c r="E31" s="20" t="s">
        <v>850</v>
      </c>
      <c r="F31" s="62">
        <f>SUM(F10:F30)</f>
        <v>1579842</v>
      </c>
      <c r="G31" s="62">
        <f t="shared" ref="G31:L31" si="0">SUM(G10:G30)</f>
        <v>45370.95</v>
      </c>
      <c r="H31" s="62">
        <f t="shared" si="0"/>
        <v>46083.130000000005</v>
      </c>
      <c r="I31" s="62">
        <f t="shared" si="0"/>
        <v>161238.86999999988</v>
      </c>
      <c r="J31" s="62">
        <f t="shared" si="0"/>
        <v>2102.4499999999998</v>
      </c>
      <c r="K31" s="62">
        <f t="shared" si="0"/>
        <v>254795.39999999991</v>
      </c>
      <c r="L31" s="62">
        <f t="shared" si="0"/>
        <v>1325046.5999999999</v>
      </c>
    </row>
    <row r="32" spans="1:13" x14ac:dyDescent="0.25">
      <c r="A32" s="2"/>
      <c r="E32" s="2"/>
      <c r="G32" s="4"/>
      <c r="H32" s="4"/>
      <c r="I32" s="4"/>
      <c r="J32" s="4"/>
      <c r="K32" s="4"/>
      <c r="L32" s="4"/>
    </row>
    <row r="33" spans="1:12" x14ac:dyDescent="0.25">
      <c r="E33" s="2"/>
      <c r="G33" s="4"/>
      <c r="H33" s="4"/>
      <c r="I33" s="4"/>
      <c r="J33" s="4"/>
      <c r="K33" s="4"/>
      <c r="L33" s="4"/>
    </row>
    <row r="34" spans="1:12" x14ac:dyDescent="0.25">
      <c r="E34" s="2"/>
      <c r="G34" s="7"/>
      <c r="H34" s="7"/>
      <c r="I34" s="7"/>
      <c r="J34" s="8"/>
      <c r="K34" s="2"/>
      <c r="L34"/>
    </row>
    <row r="35" spans="1:12" x14ac:dyDescent="0.25">
      <c r="A35" s="2"/>
      <c r="B35" s="42" t="s">
        <v>1325</v>
      </c>
      <c r="C35" s="42" t="s">
        <v>1326</v>
      </c>
      <c r="D35" s="42" t="s">
        <v>1327</v>
      </c>
      <c r="E35" s="2"/>
      <c r="G35" s="7"/>
      <c r="H35" s="7"/>
      <c r="I35" s="7"/>
      <c r="J35" s="8"/>
      <c r="K35" s="2"/>
      <c r="L35"/>
    </row>
    <row r="36" spans="1:12" x14ac:dyDescent="0.25">
      <c r="B36" s="43"/>
      <c r="C36" s="43"/>
      <c r="D36" s="43"/>
    </row>
    <row r="37" spans="1:12" x14ac:dyDescent="0.25">
      <c r="B37" s="43"/>
      <c r="C37" s="43"/>
      <c r="D37" s="43"/>
    </row>
    <row r="38" spans="1:12" x14ac:dyDescent="0.25">
      <c r="B38" s="43"/>
      <c r="C38" s="43"/>
      <c r="D38" s="43"/>
    </row>
    <row r="39" spans="1:12" x14ac:dyDescent="0.25">
      <c r="B39" s="43"/>
      <c r="C39" s="43"/>
      <c r="D39" s="43"/>
    </row>
    <row r="40" spans="1:12" ht="15.75" thickBot="1" x14ac:dyDescent="0.3">
      <c r="B40" s="63"/>
      <c r="C40" s="64"/>
      <c r="D40" s="64"/>
    </row>
    <row r="41" spans="1:12" x14ac:dyDescent="0.25">
      <c r="B41" s="42" t="s">
        <v>1328</v>
      </c>
      <c r="C41" s="42" t="s">
        <v>1334</v>
      </c>
      <c r="D41" s="42" t="s">
        <v>1335</v>
      </c>
    </row>
    <row r="42" spans="1:12" x14ac:dyDescent="0.25">
      <c r="B42" s="44" t="s">
        <v>1329</v>
      </c>
      <c r="C42" s="44" t="s">
        <v>1330</v>
      </c>
      <c r="D42" s="44" t="s">
        <v>1331</v>
      </c>
    </row>
  </sheetData>
  <mergeCells count="10">
    <mergeCell ref="A3:M3"/>
    <mergeCell ref="A4:M4"/>
    <mergeCell ref="A5:M5"/>
    <mergeCell ref="A6:M6"/>
    <mergeCell ref="F8:M8"/>
    <mergeCell ref="E8:E9"/>
    <mergeCell ref="D8:D9"/>
    <mergeCell ref="C8:C9"/>
    <mergeCell ref="B8:B9"/>
    <mergeCell ref="A8:A9"/>
  </mergeCells>
  <conditionalFormatting sqref="B35:B42">
    <cfRule type="duplicateValues" dxfId="4" priority="1"/>
  </conditionalFormatting>
  <pageMargins left="0.7" right="0.7" top="0.75" bottom="0.75" header="0.3" footer="0.3"/>
  <pageSetup paperSize="5" scale="6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45AA2-874E-4ED4-A57F-7E568FE56F66}">
  <sheetPr>
    <tabColor theme="9" tint="0.39997558519241921"/>
  </sheetPr>
  <dimension ref="A1:L25"/>
  <sheetViews>
    <sheetView topLeftCell="A7" zoomScaleNormal="100" workbookViewId="0">
      <selection activeCell="D32" sqref="D32"/>
    </sheetView>
  </sheetViews>
  <sheetFormatPr baseColWidth="10" defaultRowHeight="15" x14ac:dyDescent="0.25"/>
  <cols>
    <col min="1" max="1" width="4.140625" bestFit="1" customWidth="1"/>
    <col min="2" max="2" width="34.5703125" bestFit="1" customWidth="1"/>
    <col min="3" max="3" width="33.42578125" customWidth="1"/>
    <col min="4" max="4" width="46.140625" customWidth="1"/>
    <col min="5" max="5" width="14.85546875" customWidth="1"/>
    <col min="6" max="6" width="15.5703125" bestFit="1" customWidth="1"/>
    <col min="7" max="8" width="9.5703125" bestFit="1" customWidth="1"/>
    <col min="9" max="9" width="10.5703125" bestFit="1" customWidth="1"/>
    <col min="10" max="10" width="17.85546875" bestFit="1" customWidth="1"/>
    <col min="11" max="11" width="14.28515625" bestFit="1" customWidth="1"/>
    <col min="12" max="12" width="8.42578125" bestFit="1" customWidth="1"/>
  </cols>
  <sheetData>
    <row r="1" spans="1:12" x14ac:dyDescent="0.25">
      <c r="A1" s="2"/>
      <c r="F1" s="3"/>
      <c r="G1" s="3"/>
      <c r="H1" s="3"/>
      <c r="I1" s="14"/>
      <c r="J1" s="3"/>
      <c r="K1" s="3"/>
      <c r="L1" s="2"/>
    </row>
    <row r="2" spans="1:12" x14ac:dyDescent="0.25">
      <c r="A2" s="66" t="s">
        <v>706</v>
      </c>
      <c r="B2" s="66"/>
      <c r="C2" s="66"/>
      <c r="D2" s="66"/>
      <c r="E2" s="66"/>
      <c r="F2" s="66"/>
      <c r="G2" s="66"/>
      <c r="H2" s="66"/>
      <c r="I2" s="67"/>
      <c r="J2" s="66"/>
      <c r="K2" s="66"/>
      <c r="L2" s="66"/>
    </row>
    <row r="3" spans="1:12" x14ac:dyDescent="0.25">
      <c r="A3" s="66" t="s">
        <v>1114</v>
      </c>
      <c r="B3" s="66"/>
      <c r="C3" s="66"/>
      <c r="D3" s="66"/>
      <c r="E3" s="66"/>
      <c r="F3" s="66"/>
      <c r="G3" s="66"/>
      <c r="H3" s="66"/>
      <c r="I3" s="67"/>
      <c r="J3" s="66"/>
      <c r="K3" s="66"/>
      <c r="L3" s="66"/>
    </row>
    <row r="4" spans="1:12" x14ac:dyDescent="0.25">
      <c r="A4" s="68" t="s">
        <v>1321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66" t="s">
        <v>20</v>
      </c>
      <c r="B5" s="66"/>
      <c r="C5" s="66"/>
      <c r="D5" s="66"/>
      <c r="E5" s="66"/>
      <c r="F5" s="66"/>
      <c r="G5" s="66"/>
      <c r="H5" s="66"/>
      <c r="I5" s="67"/>
      <c r="J5" s="66"/>
      <c r="K5" s="66"/>
      <c r="L5" s="66"/>
    </row>
    <row r="6" spans="1:12" x14ac:dyDescent="0.25">
      <c r="A6" s="9"/>
      <c r="B6" s="9"/>
      <c r="C6" s="9"/>
      <c r="D6" s="9"/>
      <c r="E6" s="9"/>
      <c r="F6" s="9"/>
      <c r="G6" s="9"/>
      <c r="H6" s="9"/>
      <c r="I6" s="15"/>
      <c r="J6" s="9"/>
      <c r="K6" s="9"/>
      <c r="L6" s="9"/>
    </row>
    <row r="7" spans="1:12" ht="15.75" thickBot="1" x14ac:dyDescent="0.3">
      <c r="A7" s="9"/>
      <c r="B7" s="9"/>
      <c r="C7" s="9"/>
      <c r="D7" s="9"/>
      <c r="E7" s="9"/>
      <c r="F7" s="9"/>
      <c r="G7" s="9"/>
      <c r="H7" s="9"/>
      <c r="I7" s="15"/>
      <c r="J7" s="9"/>
      <c r="K7" s="9"/>
      <c r="L7" s="9"/>
    </row>
    <row r="8" spans="1:12" ht="15.75" thickBot="1" x14ac:dyDescent="0.3">
      <c r="A8" s="77" t="s">
        <v>709</v>
      </c>
      <c r="B8" s="75" t="s">
        <v>16</v>
      </c>
      <c r="C8" s="75" t="s">
        <v>15</v>
      </c>
      <c r="D8" s="75" t="s">
        <v>710</v>
      </c>
      <c r="E8" s="73" t="s">
        <v>680</v>
      </c>
      <c r="F8" s="69" t="s">
        <v>14</v>
      </c>
      <c r="G8" s="70"/>
      <c r="H8" s="70"/>
      <c r="I8" s="71"/>
      <c r="J8" s="70"/>
      <c r="K8" s="70"/>
      <c r="L8" s="72"/>
    </row>
    <row r="9" spans="1:12" s="2" customFormat="1" ht="15.75" thickBot="1" x14ac:dyDescent="0.3">
      <c r="A9" s="78"/>
      <c r="B9" s="81"/>
      <c r="C9" s="81"/>
      <c r="D9" s="81"/>
      <c r="E9" s="74"/>
      <c r="F9" s="46" t="s">
        <v>379</v>
      </c>
      <c r="G9" s="46" t="s">
        <v>1</v>
      </c>
      <c r="H9" s="46" t="s">
        <v>374</v>
      </c>
      <c r="I9" s="47" t="s">
        <v>375</v>
      </c>
      <c r="J9" s="35" t="s">
        <v>382</v>
      </c>
      <c r="K9" s="35" t="s">
        <v>378</v>
      </c>
      <c r="L9" s="49" t="s">
        <v>373</v>
      </c>
    </row>
    <row r="10" spans="1:12" x14ac:dyDescent="0.25">
      <c r="A10" s="17">
        <v>1</v>
      </c>
      <c r="B10" s="28" t="s">
        <v>152</v>
      </c>
      <c r="C10" s="28" t="s">
        <v>1336</v>
      </c>
      <c r="D10" s="28" t="s">
        <v>196</v>
      </c>
      <c r="E10" s="33" t="s">
        <v>738</v>
      </c>
      <c r="F10" s="29">
        <v>8000</v>
      </c>
      <c r="G10" s="29">
        <v>229.6</v>
      </c>
      <c r="H10" s="29">
        <v>243.2</v>
      </c>
      <c r="I10" s="29">
        <v>1129.08</v>
      </c>
      <c r="J10" s="29">
        <v>1601.8799999999999</v>
      </c>
      <c r="K10" s="29">
        <v>6398.12</v>
      </c>
      <c r="L10" s="51" t="s">
        <v>380</v>
      </c>
    </row>
    <row r="11" spans="1:12" x14ac:dyDescent="0.25">
      <c r="A11" s="17">
        <v>2</v>
      </c>
      <c r="B11" s="1" t="s">
        <v>72</v>
      </c>
      <c r="C11" s="1" t="s">
        <v>1337</v>
      </c>
      <c r="D11" s="1" t="s">
        <v>198</v>
      </c>
      <c r="E11" s="33" t="s">
        <v>738</v>
      </c>
      <c r="F11" s="29">
        <v>80000</v>
      </c>
      <c r="G11" s="29">
        <v>2296</v>
      </c>
      <c r="H11" s="29">
        <v>2432</v>
      </c>
      <c r="I11" s="29">
        <v>18419.27</v>
      </c>
      <c r="J11" s="29">
        <v>23147.27</v>
      </c>
      <c r="K11" s="29">
        <v>56852.729999999996</v>
      </c>
      <c r="L11" s="51" t="s">
        <v>380</v>
      </c>
    </row>
    <row r="12" spans="1:12" x14ac:dyDescent="0.25">
      <c r="A12" s="17">
        <v>3</v>
      </c>
      <c r="B12" s="1" t="s">
        <v>52</v>
      </c>
      <c r="C12" s="1" t="s">
        <v>1338</v>
      </c>
      <c r="D12" s="1" t="s">
        <v>1339</v>
      </c>
      <c r="E12" s="34" t="s">
        <v>738</v>
      </c>
      <c r="F12" s="10">
        <v>50000</v>
      </c>
      <c r="G12" s="10">
        <v>1435</v>
      </c>
      <c r="H12" s="10">
        <v>1125.4100000000001</v>
      </c>
      <c r="I12" s="10">
        <v>11859.9</v>
      </c>
      <c r="J12" s="10">
        <v>14420.31</v>
      </c>
      <c r="K12" s="10">
        <v>35579.69</v>
      </c>
      <c r="L12" s="5" t="s">
        <v>380</v>
      </c>
    </row>
    <row r="13" spans="1:12" ht="15.75" thickBot="1" x14ac:dyDescent="0.3">
      <c r="F13" s="50">
        <f t="shared" ref="F13:K13" si="0">SUM(F10:F12)</f>
        <v>138000</v>
      </c>
      <c r="G13" s="50">
        <f t="shared" si="0"/>
        <v>3960.6</v>
      </c>
      <c r="H13" s="50">
        <f t="shared" si="0"/>
        <v>3800.6099999999997</v>
      </c>
      <c r="I13" s="50">
        <f t="shared" si="0"/>
        <v>31408.25</v>
      </c>
      <c r="J13" s="50">
        <f t="shared" si="0"/>
        <v>39169.46</v>
      </c>
      <c r="K13" s="50">
        <f t="shared" si="0"/>
        <v>98830.540000000008</v>
      </c>
    </row>
    <row r="14" spans="1:12" ht="15.75" thickTop="1" x14ac:dyDescent="0.25"/>
    <row r="16" spans="1:12" x14ac:dyDescent="0.25">
      <c r="B16" s="42"/>
      <c r="C16" s="42"/>
      <c r="D16" s="42"/>
    </row>
    <row r="18" spans="2:4" x14ac:dyDescent="0.25">
      <c r="B18" s="42" t="s">
        <v>1325</v>
      </c>
      <c r="C18" s="42" t="s">
        <v>1326</v>
      </c>
      <c r="D18" s="42" t="s">
        <v>1327</v>
      </c>
    </row>
    <row r="19" spans="2:4" x14ac:dyDescent="0.25">
      <c r="B19" s="43"/>
      <c r="C19" s="43"/>
      <c r="D19" s="43"/>
    </row>
    <row r="20" spans="2:4" x14ac:dyDescent="0.25">
      <c r="B20" s="43"/>
      <c r="C20" s="43"/>
      <c r="D20" s="43"/>
    </row>
    <row r="21" spans="2:4" x14ac:dyDescent="0.25">
      <c r="B21" s="43"/>
      <c r="C21" s="43"/>
      <c r="D21" s="43"/>
    </row>
    <row r="22" spans="2:4" x14ac:dyDescent="0.25">
      <c r="B22" s="43"/>
      <c r="C22" s="43"/>
      <c r="D22" s="43"/>
    </row>
    <row r="23" spans="2:4" ht="15.75" thickBot="1" x14ac:dyDescent="0.3">
      <c r="B23" s="63"/>
      <c r="C23" s="64"/>
      <c r="D23" s="64"/>
    </row>
    <row r="24" spans="2:4" x14ac:dyDescent="0.25">
      <c r="B24" s="42" t="s">
        <v>1328</v>
      </c>
      <c r="C24" s="42" t="s">
        <v>1334</v>
      </c>
      <c r="D24" s="42" t="s">
        <v>1335</v>
      </c>
    </row>
    <row r="25" spans="2:4" x14ac:dyDescent="0.25">
      <c r="B25" s="44" t="s">
        <v>1329</v>
      </c>
      <c r="C25" s="44" t="s">
        <v>1330</v>
      </c>
      <c r="D25" s="44" t="s">
        <v>1331</v>
      </c>
    </row>
  </sheetData>
  <mergeCells count="10">
    <mergeCell ref="A2:L2"/>
    <mergeCell ref="A3:L3"/>
    <mergeCell ref="A4:L4"/>
    <mergeCell ref="A5:L5"/>
    <mergeCell ref="A8:A9"/>
    <mergeCell ref="B8:B9"/>
    <mergeCell ref="C8:C9"/>
    <mergeCell ref="D8:D9"/>
    <mergeCell ref="E8:E9"/>
    <mergeCell ref="F8:L8"/>
  </mergeCells>
  <conditionalFormatting sqref="B16">
    <cfRule type="duplicateValues" dxfId="3" priority="5"/>
  </conditionalFormatting>
  <conditionalFormatting sqref="B18:B25">
    <cfRule type="duplicateValues" dxfId="2" priority="1"/>
  </conditionalFormatting>
  <pageMargins left="0.7" right="0.7" top="0.75" bottom="0.75" header="0.3" footer="0.3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7CD1C-704E-4953-9B80-93873E2A81C0}">
  <sheetPr>
    <tabColor theme="9" tint="0.39997558519241921"/>
  </sheetPr>
  <dimension ref="A1:L181"/>
  <sheetViews>
    <sheetView zoomScaleNormal="100" workbookViewId="0">
      <selection activeCell="D28" sqref="D28"/>
    </sheetView>
  </sheetViews>
  <sheetFormatPr baseColWidth="10" defaultColWidth="11.42578125" defaultRowHeight="15" x14ac:dyDescent="0.25"/>
  <cols>
    <col min="1" max="1" width="4.5703125" style="2" bestFit="1" customWidth="1"/>
    <col min="2" max="2" width="40.42578125" style="6" bestFit="1" customWidth="1"/>
    <col min="3" max="3" width="39.42578125" style="6" bestFit="1" customWidth="1"/>
    <col min="4" max="4" width="24.28515625" style="6" bestFit="1" customWidth="1"/>
    <col min="5" max="5" width="15.5703125" style="7" bestFit="1" customWidth="1"/>
    <col min="6" max="6" width="9.140625" style="7" bestFit="1" customWidth="1"/>
    <col min="7" max="7" width="12.42578125" style="7" bestFit="1" customWidth="1"/>
    <col min="8" max="8" width="12" style="7" bestFit="1" customWidth="1"/>
    <col min="9" max="9" width="14.28515625" style="8" bestFit="1" customWidth="1"/>
    <col min="10" max="10" width="5.5703125" style="2" bestFit="1" customWidth="1"/>
  </cols>
  <sheetData>
    <row r="1" spans="1:10" x14ac:dyDescent="0.25">
      <c r="A1" s="66" t="s">
        <v>706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x14ac:dyDescent="0.25">
      <c r="A2" s="66" t="s">
        <v>674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25">
      <c r="A3" s="68" t="s">
        <v>1314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x14ac:dyDescent="0.25">
      <c r="A4" s="66" t="s">
        <v>20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.75" thickBot="1" x14ac:dyDescent="0.3">
      <c r="A6" s="95" t="s">
        <v>387</v>
      </c>
      <c r="B6" s="75" t="s">
        <v>388</v>
      </c>
      <c r="C6" s="75" t="s">
        <v>389</v>
      </c>
      <c r="D6" s="75" t="s">
        <v>710</v>
      </c>
      <c r="E6" s="97" t="s">
        <v>14</v>
      </c>
      <c r="F6" s="98"/>
      <c r="G6" s="98"/>
      <c r="H6" s="98"/>
      <c r="I6" s="98"/>
      <c r="J6" s="99"/>
    </row>
    <row r="7" spans="1:10" s="9" customFormat="1" ht="15.75" thickBot="1" x14ac:dyDescent="0.3">
      <c r="A7" s="96"/>
      <c r="B7" s="81"/>
      <c r="C7" s="81"/>
      <c r="D7" s="81"/>
      <c r="E7" s="58" t="s">
        <v>379</v>
      </c>
      <c r="F7" s="30" t="s">
        <v>375</v>
      </c>
      <c r="G7" s="31" t="s">
        <v>377</v>
      </c>
      <c r="H7" s="31" t="s">
        <v>390</v>
      </c>
      <c r="I7" s="32" t="s">
        <v>378</v>
      </c>
      <c r="J7" s="53" t="s">
        <v>391</v>
      </c>
    </row>
    <row r="8" spans="1:10" x14ac:dyDescent="0.25">
      <c r="A8" s="41">
        <v>1</v>
      </c>
      <c r="B8" s="28" t="s">
        <v>392</v>
      </c>
      <c r="C8" s="28" t="s">
        <v>8</v>
      </c>
      <c r="D8" s="28" t="s">
        <v>1081</v>
      </c>
      <c r="E8" s="48">
        <v>160000</v>
      </c>
      <c r="F8" s="1">
        <v>28582.87</v>
      </c>
      <c r="G8" s="1">
        <v>11200</v>
      </c>
      <c r="H8" s="1">
        <v>39782.869999999995</v>
      </c>
      <c r="I8" s="61">
        <v>120217.13</v>
      </c>
      <c r="J8" s="29" t="s">
        <v>380</v>
      </c>
    </row>
    <row r="9" spans="1:10" x14ac:dyDescent="0.25">
      <c r="A9" s="41">
        <v>2</v>
      </c>
      <c r="B9" s="1" t="s">
        <v>7</v>
      </c>
      <c r="C9" s="34" t="s">
        <v>1323</v>
      </c>
      <c r="D9" s="1" t="s">
        <v>1081</v>
      </c>
      <c r="E9" s="48">
        <v>110000</v>
      </c>
      <c r="F9" s="1">
        <v>16082.87</v>
      </c>
      <c r="G9" s="1">
        <v>16283.4</v>
      </c>
      <c r="H9" s="1">
        <v>32366.27</v>
      </c>
      <c r="I9" s="61">
        <v>77633.73</v>
      </c>
      <c r="J9" s="10" t="s">
        <v>380</v>
      </c>
    </row>
    <row r="10" spans="1:10" x14ac:dyDescent="0.25">
      <c r="A10" s="41">
        <v>3</v>
      </c>
      <c r="B10" s="1" t="s">
        <v>393</v>
      </c>
      <c r="C10" s="34" t="s">
        <v>1324</v>
      </c>
      <c r="D10" s="1" t="s">
        <v>1081</v>
      </c>
      <c r="E10" s="48">
        <v>110000</v>
      </c>
      <c r="F10" s="1">
        <v>16082.87</v>
      </c>
      <c r="G10" s="1">
        <v>31181.82</v>
      </c>
      <c r="H10" s="1">
        <v>47264.69</v>
      </c>
      <c r="I10" s="61">
        <v>62735.31</v>
      </c>
      <c r="J10" s="10" t="s">
        <v>380</v>
      </c>
    </row>
    <row r="11" spans="1:10" x14ac:dyDescent="0.25">
      <c r="A11" s="41">
        <v>4</v>
      </c>
      <c r="B11" s="1" t="s">
        <v>1108</v>
      </c>
      <c r="C11" s="1" t="s">
        <v>705</v>
      </c>
      <c r="D11" s="1" t="s">
        <v>1081</v>
      </c>
      <c r="E11" s="48">
        <v>50000</v>
      </c>
      <c r="F11" s="1">
        <v>2297.25</v>
      </c>
      <c r="G11" s="1">
        <v>0</v>
      </c>
      <c r="H11" s="1">
        <v>2297.25</v>
      </c>
      <c r="I11" s="61">
        <v>47702.75</v>
      </c>
      <c r="J11" s="10" t="s">
        <v>380</v>
      </c>
    </row>
    <row r="12" spans="1:10" x14ac:dyDescent="0.25">
      <c r="A12" s="41">
        <v>5</v>
      </c>
      <c r="B12" s="1" t="s">
        <v>711</v>
      </c>
      <c r="C12" s="1" t="s">
        <v>705</v>
      </c>
      <c r="D12" s="1" t="s">
        <v>1081</v>
      </c>
      <c r="E12" s="48">
        <v>50000</v>
      </c>
      <c r="F12" s="1">
        <v>2297.25</v>
      </c>
      <c r="G12" s="1">
        <v>0</v>
      </c>
      <c r="H12" s="1">
        <v>2297.25</v>
      </c>
      <c r="I12" s="61">
        <v>47702.75</v>
      </c>
      <c r="J12" s="10" t="s">
        <v>381</v>
      </c>
    </row>
    <row r="13" spans="1:10" x14ac:dyDescent="0.25">
      <c r="A13" s="41">
        <v>6</v>
      </c>
      <c r="B13" s="1" t="s">
        <v>916</v>
      </c>
      <c r="C13" s="1" t="s">
        <v>705</v>
      </c>
      <c r="D13" s="1" t="s">
        <v>1081</v>
      </c>
      <c r="E13" s="48">
        <v>50000</v>
      </c>
      <c r="F13" s="1">
        <v>2297.25</v>
      </c>
      <c r="G13" s="1">
        <v>0</v>
      </c>
      <c r="H13" s="1">
        <v>2297.25</v>
      </c>
      <c r="I13" s="61">
        <v>47702.75</v>
      </c>
      <c r="J13" s="10" t="s">
        <v>380</v>
      </c>
    </row>
    <row r="14" spans="1:10" x14ac:dyDescent="0.25">
      <c r="A14" s="41">
        <v>7</v>
      </c>
      <c r="B14" s="1" t="s">
        <v>399</v>
      </c>
      <c r="C14" s="1" t="s">
        <v>239</v>
      </c>
      <c r="D14" s="1" t="s">
        <v>1081</v>
      </c>
      <c r="E14" s="48">
        <v>80000</v>
      </c>
      <c r="F14" s="1">
        <v>8582.8700000000008</v>
      </c>
      <c r="G14" s="1">
        <v>0</v>
      </c>
      <c r="H14" s="1">
        <v>8582.8700000000008</v>
      </c>
      <c r="I14" s="61">
        <v>71417.13</v>
      </c>
      <c r="J14" s="10" t="s">
        <v>380</v>
      </c>
    </row>
    <row r="15" spans="1:10" x14ac:dyDescent="0.25">
      <c r="A15" s="41">
        <v>8</v>
      </c>
      <c r="B15" s="1" t="s">
        <v>394</v>
      </c>
      <c r="C15" s="1" t="s">
        <v>3</v>
      </c>
      <c r="D15" s="1" t="s">
        <v>1081</v>
      </c>
      <c r="E15" s="48">
        <v>7000</v>
      </c>
      <c r="F15" s="1"/>
      <c r="G15" s="1">
        <v>0</v>
      </c>
      <c r="H15" s="1">
        <v>0</v>
      </c>
      <c r="I15" s="61">
        <v>7000</v>
      </c>
      <c r="J15" s="10" t="s">
        <v>381</v>
      </c>
    </row>
    <row r="16" spans="1:10" x14ac:dyDescent="0.25">
      <c r="A16" s="41">
        <v>9</v>
      </c>
      <c r="B16" s="1" t="s">
        <v>1123</v>
      </c>
      <c r="C16" s="1" t="s">
        <v>11</v>
      </c>
      <c r="D16" s="1" t="s">
        <v>1081</v>
      </c>
      <c r="E16" s="48">
        <v>15000</v>
      </c>
      <c r="F16" s="1"/>
      <c r="G16" s="1">
        <v>0</v>
      </c>
      <c r="H16" s="1">
        <v>0</v>
      </c>
      <c r="I16" s="61">
        <v>15000</v>
      </c>
      <c r="J16" s="10" t="s">
        <v>380</v>
      </c>
    </row>
    <row r="17" spans="1:10" x14ac:dyDescent="0.25">
      <c r="A17" s="41">
        <v>10</v>
      </c>
      <c r="B17" s="1" t="s">
        <v>1124</v>
      </c>
      <c r="C17" s="1" t="s">
        <v>11</v>
      </c>
      <c r="D17" s="1" t="s">
        <v>1081</v>
      </c>
      <c r="E17" s="48">
        <v>18000</v>
      </c>
      <c r="F17" s="1"/>
      <c r="G17" s="1">
        <v>0</v>
      </c>
      <c r="H17" s="1">
        <v>0</v>
      </c>
      <c r="I17" s="61">
        <v>18000</v>
      </c>
      <c r="J17" s="10" t="s">
        <v>380</v>
      </c>
    </row>
    <row r="18" spans="1:10" x14ac:dyDescent="0.25">
      <c r="A18" s="41">
        <v>11</v>
      </c>
      <c r="B18" s="1" t="s">
        <v>1125</v>
      </c>
      <c r="C18" s="1" t="s">
        <v>11</v>
      </c>
      <c r="D18" s="1" t="s">
        <v>1081</v>
      </c>
      <c r="E18" s="48">
        <v>15000</v>
      </c>
      <c r="F18" s="1"/>
      <c r="G18" s="1">
        <v>0</v>
      </c>
      <c r="H18" s="1">
        <v>0</v>
      </c>
      <c r="I18" s="61">
        <v>15000</v>
      </c>
      <c r="J18" s="10" t="s">
        <v>381</v>
      </c>
    </row>
    <row r="19" spans="1:10" x14ac:dyDescent="0.25">
      <c r="A19" s="41">
        <v>12</v>
      </c>
      <c r="B19" s="1" t="s">
        <v>1126</v>
      </c>
      <c r="C19" s="1" t="s">
        <v>11</v>
      </c>
      <c r="D19" s="1" t="s">
        <v>1081</v>
      </c>
      <c r="E19" s="48">
        <v>22000</v>
      </c>
      <c r="F19" s="1"/>
      <c r="G19" s="1">
        <v>0</v>
      </c>
      <c r="H19" s="1">
        <v>0</v>
      </c>
      <c r="I19" s="61">
        <v>22000</v>
      </c>
      <c r="J19" s="10" t="s">
        <v>380</v>
      </c>
    </row>
    <row r="20" spans="1:10" x14ac:dyDescent="0.25">
      <c r="A20" s="41">
        <v>13</v>
      </c>
      <c r="B20" s="1" t="s">
        <v>12</v>
      </c>
      <c r="C20" s="1" t="s">
        <v>11</v>
      </c>
      <c r="D20" s="1" t="s">
        <v>1081</v>
      </c>
      <c r="E20" s="48">
        <v>30000</v>
      </c>
      <c r="F20" s="1"/>
      <c r="G20" s="1">
        <v>3173.21</v>
      </c>
      <c r="H20" s="1">
        <v>3173.21</v>
      </c>
      <c r="I20" s="61">
        <v>26826.79</v>
      </c>
      <c r="J20" s="10" t="s">
        <v>380</v>
      </c>
    </row>
    <row r="21" spans="1:10" x14ac:dyDescent="0.25">
      <c r="A21" s="41">
        <v>14</v>
      </c>
      <c r="B21" s="1" t="s">
        <v>846</v>
      </c>
      <c r="C21" s="1" t="s">
        <v>11</v>
      </c>
      <c r="D21" s="1" t="s">
        <v>1081</v>
      </c>
      <c r="E21" s="48">
        <v>15000</v>
      </c>
      <c r="F21" s="1"/>
      <c r="G21" s="1">
        <v>5991.4</v>
      </c>
      <c r="H21" s="1">
        <v>5991.4</v>
      </c>
      <c r="I21" s="61">
        <v>9008.6</v>
      </c>
      <c r="J21" s="10" t="s">
        <v>380</v>
      </c>
    </row>
    <row r="22" spans="1:10" x14ac:dyDescent="0.25">
      <c r="A22" s="41">
        <v>15</v>
      </c>
      <c r="B22" s="1" t="s">
        <v>1127</v>
      </c>
      <c r="C22" s="1" t="s">
        <v>11</v>
      </c>
      <c r="D22" s="1" t="s">
        <v>1081</v>
      </c>
      <c r="E22" s="48">
        <v>18000</v>
      </c>
      <c r="F22" s="1"/>
      <c r="G22" s="1">
        <v>0</v>
      </c>
      <c r="H22" s="1">
        <v>0</v>
      </c>
      <c r="I22" s="61">
        <v>18000</v>
      </c>
      <c r="J22" s="10" t="s">
        <v>380</v>
      </c>
    </row>
    <row r="23" spans="1:10" x14ac:dyDescent="0.25">
      <c r="A23" s="41">
        <v>16</v>
      </c>
      <c r="B23" s="1" t="s">
        <v>1128</v>
      </c>
      <c r="C23" s="1" t="s">
        <v>11</v>
      </c>
      <c r="D23" s="1" t="s">
        <v>1081</v>
      </c>
      <c r="E23" s="48">
        <v>15000</v>
      </c>
      <c r="F23" s="1"/>
      <c r="G23" s="1">
        <v>0</v>
      </c>
      <c r="H23" s="1">
        <v>0</v>
      </c>
      <c r="I23" s="61">
        <v>15000</v>
      </c>
      <c r="J23" s="10" t="s">
        <v>380</v>
      </c>
    </row>
    <row r="24" spans="1:10" x14ac:dyDescent="0.25">
      <c r="A24" s="41">
        <v>17</v>
      </c>
      <c r="B24" s="1" t="s">
        <v>877</v>
      </c>
      <c r="C24" s="1" t="s">
        <v>11</v>
      </c>
      <c r="D24" s="1" t="s">
        <v>1081</v>
      </c>
      <c r="E24" s="48">
        <v>25000</v>
      </c>
      <c r="F24" s="1"/>
      <c r="G24" s="1">
        <v>3334.0299999999997</v>
      </c>
      <c r="H24" s="1">
        <v>3334.0299999999997</v>
      </c>
      <c r="I24" s="61">
        <v>21665.97</v>
      </c>
      <c r="J24" s="10" t="s">
        <v>380</v>
      </c>
    </row>
    <row r="25" spans="1:10" x14ac:dyDescent="0.25">
      <c r="A25" s="41">
        <v>18</v>
      </c>
      <c r="B25" s="1" t="s">
        <v>1129</v>
      </c>
      <c r="C25" s="1" t="s">
        <v>11</v>
      </c>
      <c r="D25" s="1" t="s">
        <v>1081</v>
      </c>
      <c r="E25" s="48">
        <v>18000</v>
      </c>
      <c r="F25" s="1"/>
      <c r="G25" s="1">
        <v>0</v>
      </c>
      <c r="H25" s="1">
        <v>0</v>
      </c>
      <c r="I25" s="61">
        <v>18000</v>
      </c>
      <c r="J25" s="10" t="s">
        <v>380</v>
      </c>
    </row>
    <row r="26" spans="1:10" x14ac:dyDescent="0.25">
      <c r="A26" s="41">
        <v>19</v>
      </c>
      <c r="B26" s="1" t="s">
        <v>878</v>
      </c>
      <c r="C26" s="1" t="s">
        <v>11</v>
      </c>
      <c r="D26" s="1" t="s">
        <v>1081</v>
      </c>
      <c r="E26" s="48">
        <v>15000</v>
      </c>
      <c r="F26" s="1"/>
      <c r="G26" s="1">
        <v>6633.49</v>
      </c>
      <c r="H26" s="1">
        <v>6633.49</v>
      </c>
      <c r="I26" s="61">
        <v>8366.51</v>
      </c>
      <c r="J26" s="10" t="s">
        <v>380</v>
      </c>
    </row>
    <row r="27" spans="1:10" x14ac:dyDescent="0.25">
      <c r="A27" s="41">
        <v>20</v>
      </c>
      <c r="B27" s="1" t="s">
        <v>1130</v>
      </c>
      <c r="C27" s="1" t="s">
        <v>11</v>
      </c>
      <c r="D27" s="1" t="s">
        <v>1081</v>
      </c>
      <c r="E27" s="48">
        <v>22000</v>
      </c>
      <c r="F27" s="1"/>
      <c r="G27" s="1">
        <v>0</v>
      </c>
      <c r="H27" s="1">
        <v>0</v>
      </c>
      <c r="I27" s="61">
        <v>22000</v>
      </c>
      <c r="J27" s="10" t="s">
        <v>380</v>
      </c>
    </row>
    <row r="28" spans="1:10" x14ac:dyDescent="0.25">
      <c r="A28" s="41">
        <v>21</v>
      </c>
      <c r="B28" s="1" t="s">
        <v>1131</v>
      </c>
      <c r="C28" s="1" t="s">
        <v>11</v>
      </c>
      <c r="D28" s="1" t="s">
        <v>1081</v>
      </c>
      <c r="E28" s="48">
        <v>30000</v>
      </c>
      <c r="F28" s="1"/>
      <c r="G28" s="1">
        <v>0</v>
      </c>
      <c r="H28" s="1">
        <v>0</v>
      </c>
      <c r="I28" s="61">
        <v>30000</v>
      </c>
      <c r="J28" s="10" t="s">
        <v>380</v>
      </c>
    </row>
    <row r="29" spans="1:10" x14ac:dyDescent="0.25">
      <c r="A29" s="41">
        <v>22</v>
      </c>
      <c r="B29" s="1" t="s">
        <v>1132</v>
      </c>
      <c r="C29" s="1" t="s">
        <v>11</v>
      </c>
      <c r="D29" s="1" t="s">
        <v>1081</v>
      </c>
      <c r="E29" s="48">
        <v>15000</v>
      </c>
      <c r="F29" s="1"/>
      <c r="G29" s="1">
        <v>0</v>
      </c>
      <c r="H29" s="1">
        <v>0</v>
      </c>
      <c r="I29" s="61">
        <v>15000</v>
      </c>
      <c r="J29" s="10" t="s">
        <v>380</v>
      </c>
    </row>
    <row r="30" spans="1:10" x14ac:dyDescent="0.25">
      <c r="A30" s="41">
        <v>23</v>
      </c>
      <c r="B30" s="1" t="s">
        <v>1133</v>
      </c>
      <c r="C30" s="1" t="s">
        <v>11</v>
      </c>
      <c r="D30" s="1" t="s">
        <v>1081</v>
      </c>
      <c r="E30" s="48">
        <v>18000</v>
      </c>
      <c r="F30" s="1"/>
      <c r="G30" s="1">
        <v>540</v>
      </c>
      <c r="H30" s="1">
        <v>540</v>
      </c>
      <c r="I30" s="61">
        <v>17460</v>
      </c>
      <c r="J30" s="10" t="s">
        <v>380</v>
      </c>
    </row>
    <row r="31" spans="1:10" x14ac:dyDescent="0.25">
      <c r="A31" s="41">
        <v>24</v>
      </c>
      <c r="B31" s="1" t="s">
        <v>1134</v>
      </c>
      <c r="C31" s="1" t="s">
        <v>11</v>
      </c>
      <c r="D31" s="1" t="s">
        <v>1081</v>
      </c>
      <c r="E31" s="48">
        <v>15000</v>
      </c>
      <c r="F31" s="1"/>
      <c r="G31" s="1">
        <v>0</v>
      </c>
      <c r="H31" s="1">
        <v>0</v>
      </c>
      <c r="I31" s="61">
        <v>15000</v>
      </c>
      <c r="J31" s="10" t="s">
        <v>380</v>
      </c>
    </row>
    <row r="32" spans="1:10" x14ac:dyDescent="0.25">
      <c r="A32" s="41">
        <v>25</v>
      </c>
      <c r="B32" s="1" t="s">
        <v>1135</v>
      </c>
      <c r="C32" s="1" t="s">
        <v>11</v>
      </c>
      <c r="D32" s="1" t="s">
        <v>1081</v>
      </c>
      <c r="E32" s="48">
        <v>18000</v>
      </c>
      <c r="F32" s="1"/>
      <c r="G32" s="1">
        <v>0</v>
      </c>
      <c r="H32" s="1">
        <v>0</v>
      </c>
      <c r="I32" s="61">
        <v>18000</v>
      </c>
      <c r="J32" s="10" t="s">
        <v>380</v>
      </c>
    </row>
    <row r="33" spans="1:10" x14ac:dyDescent="0.25">
      <c r="A33" s="41">
        <v>26</v>
      </c>
      <c r="B33" s="1" t="s">
        <v>10</v>
      </c>
      <c r="C33" s="1" t="s">
        <v>11</v>
      </c>
      <c r="D33" s="1" t="s">
        <v>1081</v>
      </c>
      <c r="E33" s="48">
        <v>22000</v>
      </c>
      <c r="F33" s="1"/>
      <c r="G33" s="1">
        <v>3681.56</v>
      </c>
      <c r="H33" s="1">
        <v>3681.56</v>
      </c>
      <c r="I33" s="61">
        <v>18318.439999999999</v>
      </c>
      <c r="J33" s="10" t="s">
        <v>380</v>
      </c>
    </row>
    <row r="34" spans="1:10" x14ac:dyDescent="0.25">
      <c r="A34" s="41">
        <v>27</v>
      </c>
      <c r="B34" s="1" t="s">
        <v>879</v>
      </c>
      <c r="C34" s="1" t="s">
        <v>11</v>
      </c>
      <c r="D34" s="1" t="s">
        <v>1081</v>
      </c>
      <c r="E34" s="48">
        <v>22000</v>
      </c>
      <c r="F34" s="1"/>
      <c r="G34" s="1">
        <v>0</v>
      </c>
      <c r="H34" s="1">
        <v>0</v>
      </c>
      <c r="I34" s="61">
        <v>22000</v>
      </c>
      <c r="J34" s="10" t="s">
        <v>380</v>
      </c>
    </row>
    <row r="35" spans="1:10" x14ac:dyDescent="0.25">
      <c r="A35" s="41">
        <v>28</v>
      </c>
      <c r="B35" s="1" t="s">
        <v>880</v>
      </c>
      <c r="C35" s="1" t="s">
        <v>11</v>
      </c>
      <c r="D35" s="1" t="s">
        <v>1081</v>
      </c>
      <c r="E35" s="48">
        <v>22000</v>
      </c>
      <c r="F35" s="1"/>
      <c r="G35" s="1">
        <v>5500</v>
      </c>
      <c r="H35" s="1">
        <v>5500</v>
      </c>
      <c r="I35" s="61">
        <v>16500</v>
      </c>
      <c r="J35" s="10" t="s">
        <v>380</v>
      </c>
    </row>
    <row r="36" spans="1:10" x14ac:dyDescent="0.25">
      <c r="A36" s="41">
        <v>29</v>
      </c>
      <c r="B36" s="1" t="s">
        <v>847</v>
      </c>
      <c r="C36" s="1" t="s">
        <v>11</v>
      </c>
      <c r="D36" s="1" t="s">
        <v>1081</v>
      </c>
      <c r="E36" s="48">
        <v>35000</v>
      </c>
      <c r="F36" s="1">
        <v>47.25</v>
      </c>
      <c r="G36" s="1">
        <v>3080</v>
      </c>
      <c r="H36" s="1">
        <v>3127.25</v>
      </c>
      <c r="I36" s="61">
        <v>31872.75</v>
      </c>
      <c r="J36" s="10" t="s">
        <v>381</v>
      </c>
    </row>
    <row r="37" spans="1:10" x14ac:dyDescent="0.25">
      <c r="A37" s="41">
        <v>30</v>
      </c>
      <c r="B37" s="1" t="s">
        <v>1136</v>
      </c>
      <c r="C37" s="1" t="s">
        <v>11</v>
      </c>
      <c r="D37" s="1" t="s">
        <v>1081</v>
      </c>
      <c r="E37" s="48">
        <v>15000</v>
      </c>
      <c r="F37" s="1"/>
      <c r="G37" s="1">
        <v>0</v>
      </c>
      <c r="H37" s="1">
        <v>0</v>
      </c>
      <c r="I37" s="61">
        <v>15000</v>
      </c>
      <c r="J37" s="10" t="s">
        <v>380</v>
      </c>
    </row>
    <row r="38" spans="1:10" x14ac:dyDescent="0.25">
      <c r="A38" s="41">
        <v>31</v>
      </c>
      <c r="B38" s="1" t="s">
        <v>1137</v>
      </c>
      <c r="C38" s="1" t="s">
        <v>11</v>
      </c>
      <c r="D38" s="1" t="s">
        <v>1081</v>
      </c>
      <c r="E38" s="48">
        <v>25000</v>
      </c>
      <c r="F38" s="1"/>
      <c r="G38" s="1">
        <v>0</v>
      </c>
      <c r="H38" s="1">
        <v>0</v>
      </c>
      <c r="I38" s="61">
        <v>25000</v>
      </c>
      <c r="J38" s="10" t="s">
        <v>380</v>
      </c>
    </row>
    <row r="39" spans="1:10" x14ac:dyDescent="0.25">
      <c r="A39" s="41">
        <v>32</v>
      </c>
      <c r="B39" s="1" t="s">
        <v>1138</v>
      </c>
      <c r="C39" s="1" t="s">
        <v>11</v>
      </c>
      <c r="D39" s="1" t="s">
        <v>1081</v>
      </c>
      <c r="E39" s="48">
        <v>15000</v>
      </c>
      <c r="F39" s="1"/>
      <c r="G39" s="1">
        <v>0</v>
      </c>
      <c r="H39" s="1">
        <v>0</v>
      </c>
      <c r="I39" s="61">
        <v>15000</v>
      </c>
      <c r="J39" s="10" t="s">
        <v>380</v>
      </c>
    </row>
    <row r="40" spans="1:10" x14ac:dyDescent="0.25">
      <c r="A40" s="41">
        <v>33</v>
      </c>
      <c r="B40" s="1" t="s">
        <v>1139</v>
      </c>
      <c r="C40" s="1" t="s">
        <v>11</v>
      </c>
      <c r="D40" s="1" t="s">
        <v>1081</v>
      </c>
      <c r="E40" s="48">
        <v>15000</v>
      </c>
      <c r="F40" s="1"/>
      <c r="G40" s="1">
        <v>0</v>
      </c>
      <c r="H40" s="1">
        <v>0</v>
      </c>
      <c r="I40" s="61">
        <v>15000</v>
      </c>
      <c r="J40" s="10" t="s">
        <v>380</v>
      </c>
    </row>
    <row r="41" spans="1:10" x14ac:dyDescent="0.25">
      <c r="A41" s="41">
        <v>34</v>
      </c>
      <c r="B41" s="1" t="s">
        <v>1140</v>
      </c>
      <c r="C41" s="1" t="s">
        <v>11</v>
      </c>
      <c r="D41" s="1" t="s">
        <v>1081</v>
      </c>
      <c r="E41" s="48">
        <v>15000</v>
      </c>
      <c r="F41" s="1"/>
      <c r="G41" s="1">
        <v>0</v>
      </c>
      <c r="H41" s="1">
        <v>0</v>
      </c>
      <c r="I41" s="61">
        <v>15000</v>
      </c>
      <c r="J41" s="10" t="s">
        <v>380</v>
      </c>
    </row>
    <row r="42" spans="1:10" x14ac:dyDescent="0.25">
      <c r="A42" s="41">
        <v>35</v>
      </c>
      <c r="B42" s="1" t="s">
        <v>1141</v>
      </c>
      <c r="C42" s="1" t="s">
        <v>11</v>
      </c>
      <c r="D42" s="1" t="s">
        <v>1081</v>
      </c>
      <c r="E42" s="48">
        <v>15000</v>
      </c>
      <c r="F42" s="1"/>
      <c r="G42" s="1">
        <v>0</v>
      </c>
      <c r="H42" s="1">
        <v>0</v>
      </c>
      <c r="I42" s="61">
        <v>15000</v>
      </c>
      <c r="J42" s="10" t="s">
        <v>380</v>
      </c>
    </row>
    <row r="43" spans="1:10" x14ac:dyDescent="0.25">
      <c r="A43" s="41">
        <v>36</v>
      </c>
      <c r="B43" s="1" t="s">
        <v>1142</v>
      </c>
      <c r="C43" s="1" t="s">
        <v>11</v>
      </c>
      <c r="D43" s="1" t="s">
        <v>1081</v>
      </c>
      <c r="E43" s="48">
        <v>15000</v>
      </c>
      <c r="F43" s="1"/>
      <c r="G43" s="1">
        <v>0</v>
      </c>
      <c r="H43" s="1">
        <v>0</v>
      </c>
      <c r="I43" s="61">
        <v>15000</v>
      </c>
      <c r="J43" s="10" t="s">
        <v>380</v>
      </c>
    </row>
    <row r="44" spans="1:10" x14ac:dyDescent="0.25">
      <c r="A44" s="41">
        <v>37</v>
      </c>
      <c r="B44" s="1" t="s">
        <v>1143</v>
      </c>
      <c r="C44" s="1" t="s">
        <v>11</v>
      </c>
      <c r="D44" s="1" t="s">
        <v>1081</v>
      </c>
      <c r="E44" s="48">
        <v>15000</v>
      </c>
      <c r="F44" s="1"/>
      <c r="G44" s="1">
        <v>0</v>
      </c>
      <c r="H44" s="1">
        <v>0</v>
      </c>
      <c r="I44" s="61">
        <v>15000</v>
      </c>
      <c r="J44" s="10" t="s">
        <v>380</v>
      </c>
    </row>
    <row r="45" spans="1:10" x14ac:dyDescent="0.25">
      <c r="A45" s="41">
        <v>38</v>
      </c>
      <c r="B45" s="1" t="s">
        <v>1144</v>
      </c>
      <c r="C45" s="1" t="s">
        <v>11</v>
      </c>
      <c r="D45" s="1" t="s">
        <v>1081</v>
      </c>
      <c r="E45" s="48">
        <v>15000</v>
      </c>
      <c r="F45" s="1"/>
      <c r="G45" s="1">
        <v>0</v>
      </c>
      <c r="H45" s="1">
        <v>0</v>
      </c>
      <c r="I45" s="61">
        <v>15000</v>
      </c>
      <c r="J45" s="10" t="s">
        <v>380</v>
      </c>
    </row>
    <row r="46" spans="1:10" x14ac:dyDescent="0.25">
      <c r="A46" s="41">
        <v>39</v>
      </c>
      <c r="B46" s="1" t="s">
        <v>1145</v>
      </c>
      <c r="C46" s="1" t="s">
        <v>11</v>
      </c>
      <c r="D46" s="1" t="s">
        <v>1081</v>
      </c>
      <c r="E46" s="48">
        <v>15000</v>
      </c>
      <c r="F46" s="1"/>
      <c r="G46" s="1">
        <v>0</v>
      </c>
      <c r="H46" s="1">
        <v>0</v>
      </c>
      <c r="I46" s="61">
        <v>15000</v>
      </c>
      <c r="J46" s="10" t="s">
        <v>380</v>
      </c>
    </row>
    <row r="47" spans="1:10" x14ac:dyDescent="0.25">
      <c r="A47" s="41">
        <v>40</v>
      </c>
      <c r="B47" s="1" t="s">
        <v>1146</v>
      </c>
      <c r="C47" s="1" t="s">
        <v>11</v>
      </c>
      <c r="D47" s="1" t="s">
        <v>1081</v>
      </c>
      <c r="E47" s="48">
        <v>18000</v>
      </c>
      <c r="F47" s="1"/>
      <c r="G47" s="1">
        <v>0</v>
      </c>
      <c r="H47" s="1">
        <v>0</v>
      </c>
      <c r="I47" s="61">
        <v>18000</v>
      </c>
      <c r="J47" s="10" t="s">
        <v>380</v>
      </c>
    </row>
    <row r="48" spans="1:10" x14ac:dyDescent="0.25">
      <c r="A48" s="41">
        <v>41</v>
      </c>
      <c r="B48" s="1" t="s">
        <v>395</v>
      </c>
      <c r="C48" s="1" t="s">
        <v>11</v>
      </c>
      <c r="D48" s="1" t="s">
        <v>1081</v>
      </c>
      <c r="E48" s="48">
        <v>30000</v>
      </c>
      <c r="F48" s="1"/>
      <c r="G48" s="1">
        <v>4897.43</v>
      </c>
      <c r="H48" s="1">
        <v>4897.43</v>
      </c>
      <c r="I48" s="61">
        <v>25102.57</v>
      </c>
      <c r="J48" s="10" t="s">
        <v>380</v>
      </c>
    </row>
    <row r="49" spans="1:10" x14ac:dyDescent="0.25">
      <c r="A49" s="41">
        <v>42</v>
      </c>
      <c r="B49" s="1" t="s">
        <v>1147</v>
      </c>
      <c r="C49" s="1" t="s">
        <v>11</v>
      </c>
      <c r="D49" s="1" t="s">
        <v>1081</v>
      </c>
      <c r="E49" s="48">
        <v>15000</v>
      </c>
      <c r="F49" s="1"/>
      <c r="G49" s="1">
        <v>0</v>
      </c>
      <c r="H49" s="1">
        <v>0</v>
      </c>
      <c r="I49" s="61">
        <v>15000</v>
      </c>
      <c r="J49" s="10" t="s">
        <v>380</v>
      </c>
    </row>
    <row r="50" spans="1:10" x14ac:dyDescent="0.25">
      <c r="A50" s="41">
        <v>43</v>
      </c>
      <c r="B50" s="1" t="s">
        <v>1148</v>
      </c>
      <c r="C50" s="1" t="s">
        <v>11</v>
      </c>
      <c r="D50" s="1" t="s">
        <v>1081</v>
      </c>
      <c r="E50" s="48">
        <v>22000</v>
      </c>
      <c r="F50" s="1"/>
      <c r="G50" s="1">
        <v>0</v>
      </c>
      <c r="H50" s="1">
        <v>0</v>
      </c>
      <c r="I50" s="61">
        <v>22000</v>
      </c>
      <c r="J50" s="10" t="s">
        <v>380</v>
      </c>
    </row>
    <row r="51" spans="1:10" x14ac:dyDescent="0.25">
      <c r="A51" s="41">
        <v>44</v>
      </c>
      <c r="B51" s="1" t="s">
        <v>1149</v>
      </c>
      <c r="C51" s="1" t="s">
        <v>11</v>
      </c>
      <c r="D51" s="1" t="s">
        <v>1081</v>
      </c>
      <c r="E51" s="48">
        <v>22000</v>
      </c>
      <c r="F51" s="1"/>
      <c r="G51" s="1">
        <v>0</v>
      </c>
      <c r="H51" s="1">
        <v>0</v>
      </c>
      <c r="I51" s="61">
        <v>22000</v>
      </c>
      <c r="J51" s="10" t="s">
        <v>380</v>
      </c>
    </row>
    <row r="52" spans="1:10" x14ac:dyDescent="0.25">
      <c r="A52" s="41">
        <v>45</v>
      </c>
      <c r="B52" s="1" t="s">
        <v>396</v>
      </c>
      <c r="C52" s="1" t="s">
        <v>11</v>
      </c>
      <c r="D52" s="1" t="s">
        <v>1081</v>
      </c>
      <c r="E52" s="48">
        <v>18000</v>
      </c>
      <c r="F52" s="1"/>
      <c r="G52" s="1">
        <v>8533.9</v>
      </c>
      <c r="H52" s="1">
        <v>8533.9</v>
      </c>
      <c r="I52" s="61">
        <v>9466.1</v>
      </c>
      <c r="J52" s="10" t="s">
        <v>380</v>
      </c>
    </row>
    <row r="53" spans="1:10" x14ac:dyDescent="0.25">
      <c r="A53" s="41">
        <v>46</v>
      </c>
      <c r="B53" s="1" t="s">
        <v>13</v>
      </c>
      <c r="C53" s="1" t="s">
        <v>11</v>
      </c>
      <c r="D53" s="1" t="s">
        <v>1081</v>
      </c>
      <c r="E53" s="48">
        <v>40000</v>
      </c>
      <c r="F53" s="1">
        <v>797.25</v>
      </c>
      <c r="G53" s="1">
        <v>1200</v>
      </c>
      <c r="H53" s="1">
        <v>1997.25</v>
      </c>
      <c r="I53" s="61">
        <v>38002.75</v>
      </c>
      <c r="J53" s="10" t="s">
        <v>380</v>
      </c>
    </row>
    <row r="54" spans="1:10" x14ac:dyDescent="0.25">
      <c r="A54" s="41">
        <v>47</v>
      </c>
      <c r="B54" s="1" t="s">
        <v>881</v>
      </c>
      <c r="C54" s="1" t="s">
        <v>11</v>
      </c>
      <c r="D54" s="1" t="s">
        <v>1081</v>
      </c>
      <c r="E54" s="48">
        <v>18000</v>
      </c>
      <c r="F54" s="1"/>
      <c r="G54" s="1">
        <v>0</v>
      </c>
      <c r="H54" s="1">
        <v>0</v>
      </c>
      <c r="I54" s="61">
        <v>18000</v>
      </c>
      <c r="J54" s="10" t="s">
        <v>380</v>
      </c>
    </row>
    <row r="55" spans="1:10" x14ac:dyDescent="0.25">
      <c r="A55" s="41">
        <v>48</v>
      </c>
      <c r="B55" s="1" t="s">
        <v>397</v>
      </c>
      <c r="C55" s="1" t="s">
        <v>11</v>
      </c>
      <c r="D55" s="1" t="s">
        <v>1081</v>
      </c>
      <c r="E55" s="48">
        <v>22000</v>
      </c>
      <c r="F55" s="1"/>
      <c r="G55" s="1">
        <v>1980</v>
      </c>
      <c r="H55" s="1">
        <v>1980</v>
      </c>
      <c r="I55" s="61">
        <v>20020</v>
      </c>
      <c r="J55" s="10" t="s">
        <v>380</v>
      </c>
    </row>
    <row r="56" spans="1:10" x14ac:dyDescent="0.25">
      <c r="A56" s="41">
        <v>49</v>
      </c>
      <c r="B56" s="1" t="s">
        <v>848</v>
      </c>
      <c r="C56" s="1" t="s">
        <v>11</v>
      </c>
      <c r="D56" s="1" t="s">
        <v>1081</v>
      </c>
      <c r="E56" s="48">
        <v>22000</v>
      </c>
      <c r="F56" s="1"/>
      <c r="G56" s="1">
        <v>2504.21</v>
      </c>
      <c r="H56" s="1">
        <v>2504.21</v>
      </c>
      <c r="I56" s="61">
        <v>19495.79</v>
      </c>
      <c r="J56" s="10" t="s">
        <v>380</v>
      </c>
    </row>
    <row r="57" spans="1:10" x14ac:dyDescent="0.25">
      <c r="A57" s="41">
        <v>50</v>
      </c>
      <c r="B57" s="1" t="s">
        <v>1150</v>
      </c>
      <c r="C57" s="1" t="s">
        <v>11</v>
      </c>
      <c r="D57" s="1" t="s">
        <v>1081</v>
      </c>
      <c r="E57" s="48">
        <v>15000</v>
      </c>
      <c r="F57" s="1"/>
      <c r="G57" s="1">
        <v>0</v>
      </c>
      <c r="H57" s="1">
        <v>0</v>
      </c>
      <c r="I57" s="61">
        <v>15000</v>
      </c>
      <c r="J57" s="10" t="s">
        <v>380</v>
      </c>
    </row>
    <row r="58" spans="1:10" x14ac:dyDescent="0.25">
      <c r="A58" s="41">
        <v>51</v>
      </c>
      <c r="B58" s="1" t="s">
        <v>1151</v>
      </c>
      <c r="C58" s="1" t="s">
        <v>11</v>
      </c>
      <c r="D58" s="1" t="s">
        <v>1081</v>
      </c>
      <c r="E58" s="48">
        <v>25000</v>
      </c>
      <c r="F58" s="1"/>
      <c r="G58" s="1">
        <v>0</v>
      </c>
      <c r="H58" s="1">
        <v>0</v>
      </c>
      <c r="I58" s="61">
        <v>25000</v>
      </c>
      <c r="J58" s="10" t="s">
        <v>380</v>
      </c>
    </row>
    <row r="59" spans="1:10" x14ac:dyDescent="0.25">
      <c r="A59" s="41">
        <v>52</v>
      </c>
      <c r="B59" s="1" t="s">
        <v>1152</v>
      </c>
      <c r="C59" s="1" t="s">
        <v>11</v>
      </c>
      <c r="D59" s="1" t="s">
        <v>1081</v>
      </c>
      <c r="E59" s="48">
        <v>15000</v>
      </c>
      <c r="F59" s="1"/>
      <c r="G59" s="1">
        <v>0</v>
      </c>
      <c r="H59" s="1">
        <v>0</v>
      </c>
      <c r="I59" s="61">
        <v>15000</v>
      </c>
      <c r="J59" s="10" t="s">
        <v>380</v>
      </c>
    </row>
    <row r="60" spans="1:10" x14ac:dyDescent="0.25">
      <c r="A60" s="41">
        <v>53</v>
      </c>
      <c r="B60" s="1" t="s">
        <v>882</v>
      </c>
      <c r="C60" s="1" t="s">
        <v>11</v>
      </c>
      <c r="D60" s="1" t="s">
        <v>1081</v>
      </c>
      <c r="E60" s="48">
        <v>22000</v>
      </c>
      <c r="F60" s="1"/>
      <c r="G60" s="1">
        <v>5129.8</v>
      </c>
      <c r="H60" s="1">
        <v>5129.8</v>
      </c>
      <c r="I60" s="61">
        <v>16870.2</v>
      </c>
      <c r="J60" s="10" t="s">
        <v>380</v>
      </c>
    </row>
    <row r="61" spans="1:10" x14ac:dyDescent="0.25">
      <c r="A61" s="41">
        <v>54</v>
      </c>
      <c r="B61" s="1" t="s">
        <v>18</v>
      </c>
      <c r="C61" s="1" t="s">
        <v>11</v>
      </c>
      <c r="D61" s="1" t="s">
        <v>1081</v>
      </c>
      <c r="E61" s="48">
        <v>40000</v>
      </c>
      <c r="F61" s="1">
        <v>797.25</v>
      </c>
      <c r="G61" s="1">
        <v>9750.36</v>
      </c>
      <c r="H61" s="1">
        <v>10547.61</v>
      </c>
      <c r="I61" s="61">
        <v>29452.39</v>
      </c>
      <c r="J61" s="10" t="s">
        <v>380</v>
      </c>
    </row>
    <row r="62" spans="1:10" x14ac:dyDescent="0.25">
      <c r="A62" s="41">
        <v>55</v>
      </c>
      <c r="B62" s="1" t="s">
        <v>1153</v>
      </c>
      <c r="C62" s="1" t="s">
        <v>11</v>
      </c>
      <c r="D62" s="1" t="s">
        <v>1081</v>
      </c>
      <c r="E62" s="48">
        <v>25000</v>
      </c>
      <c r="F62" s="1"/>
      <c r="G62" s="1">
        <v>0</v>
      </c>
      <c r="H62" s="1">
        <v>0</v>
      </c>
      <c r="I62" s="61">
        <v>25000</v>
      </c>
      <c r="J62" s="10" t="s">
        <v>381</v>
      </c>
    </row>
    <row r="63" spans="1:10" x14ac:dyDescent="0.25">
      <c r="A63" s="41">
        <v>56</v>
      </c>
      <c r="B63" s="1" t="s">
        <v>1154</v>
      </c>
      <c r="C63" s="1" t="s">
        <v>11</v>
      </c>
      <c r="D63" s="1" t="s">
        <v>1081</v>
      </c>
      <c r="E63" s="48">
        <v>29500</v>
      </c>
      <c r="F63" s="1"/>
      <c r="G63" s="1">
        <v>0</v>
      </c>
      <c r="H63" s="1">
        <v>0</v>
      </c>
      <c r="I63" s="61">
        <v>29500</v>
      </c>
      <c r="J63" s="10" t="s">
        <v>380</v>
      </c>
    </row>
    <row r="64" spans="1:10" x14ac:dyDescent="0.25">
      <c r="A64" s="41">
        <v>57</v>
      </c>
      <c r="B64" s="1" t="s">
        <v>1155</v>
      </c>
      <c r="C64" s="1" t="s">
        <v>11</v>
      </c>
      <c r="D64" s="1" t="s">
        <v>1081</v>
      </c>
      <c r="E64" s="48">
        <v>15000</v>
      </c>
      <c r="F64" s="1"/>
      <c r="G64" s="1">
        <v>0</v>
      </c>
      <c r="H64" s="1">
        <v>0</v>
      </c>
      <c r="I64" s="61">
        <v>15000</v>
      </c>
      <c r="J64" s="10" t="s">
        <v>380</v>
      </c>
    </row>
    <row r="65" spans="1:10" x14ac:dyDescent="0.25">
      <c r="A65" s="41">
        <v>58</v>
      </c>
      <c r="B65" s="1" t="s">
        <v>883</v>
      </c>
      <c r="C65" s="1" t="s">
        <v>11</v>
      </c>
      <c r="D65" s="1" t="s">
        <v>1081</v>
      </c>
      <c r="E65" s="48">
        <v>22000</v>
      </c>
      <c r="F65" s="1"/>
      <c r="G65" s="1">
        <v>3080</v>
      </c>
      <c r="H65" s="1">
        <v>3080</v>
      </c>
      <c r="I65" s="61">
        <v>18920</v>
      </c>
      <c r="J65" s="10" t="s">
        <v>380</v>
      </c>
    </row>
    <row r="66" spans="1:10" x14ac:dyDescent="0.25">
      <c r="A66" s="41">
        <v>59</v>
      </c>
      <c r="B66" s="1" t="s">
        <v>1156</v>
      </c>
      <c r="C66" s="1" t="s">
        <v>11</v>
      </c>
      <c r="D66" s="1" t="s">
        <v>1081</v>
      </c>
      <c r="E66" s="48">
        <v>22000</v>
      </c>
      <c r="F66" s="1"/>
      <c r="G66" s="1">
        <v>2400</v>
      </c>
      <c r="H66" s="1">
        <v>2400</v>
      </c>
      <c r="I66" s="61">
        <v>19600</v>
      </c>
      <c r="J66" s="10" t="s">
        <v>380</v>
      </c>
    </row>
    <row r="67" spans="1:10" x14ac:dyDescent="0.25">
      <c r="A67" s="41">
        <v>60</v>
      </c>
      <c r="B67" s="1" t="s">
        <v>884</v>
      </c>
      <c r="C67" s="1" t="s">
        <v>11</v>
      </c>
      <c r="D67" s="1" t="s">
        <v>1081</v>
      </c>
      <c r="E67" s="48">
        <v>30000</v>
      </c>
      <c r="F67" s="1"/>
      <c r="G67" s="1">
        <v>4801.16</v>
      </c>
      <c r="H67" s="1">
        <v>4801.16</v>
      </c>
      <c r="I67" s="61">
        <v>25198.84</v>
      </c>
      <c r="J67" s="10" t="s">
        <v>380</v>
      </c>
    </row>
    <row r="68" spans="1:10" x14ac:dyDescent="0.25">
      <c r="A68" s="41">
        <v>61</v>
      </c>
      <c r="B68" s="1" t="s">
        <v>849</v>
      </c>
      <c r="C68" s="1" t="s">
        <v>11</v>
      </c>
      <c r="D68" s="1" t="s">
        <v>1081</v>
      </c>
      <c r="E68" s="48">
        <v>30000</v>
      </c>
      <c r="F68" s="1"/>
      <c r="G68" s="1">
        <v>1800</v>
      </c>
      <c r="H68" s="1">
        <v>1800</v>
      </c>
      <c r="I68" s="61">
        <v>28200</v>
      </c>
      <c r="J68" s="10" t="s">
        <v>380</v>
      </c>
    </row>
    <row r="69" spans="1:10" x14ac:dyDescent="0.25">
      <c r="A69" s="41">
        <v>62</v>
      </c>
      <c r="B69" s="1" t="s">
        <v>1157</v>
      </c>
      <c r="C69" s="1" t="s">
        <v>11</v>
      </c>
      <c r="D69" s="1" t="s">
        <v>1081</v>
      </c>
      <c r="E69" s="48">
        <v>15000</v>
      </c>
      <c r="F69" s="1"/>
      <c r="G69" s="1">
        <v>0</v>
      </c>
      <c r="H69" s="1">
        <v>0</v>
      </c>
      <c r="I69" s="61">
        <v>15000</v>
      </c>
      <c r="J69" s="10" t="s">
        <v>380</v>
      </c>
    </row>
    <row r="70" spans="1:10" x14ac:dyDescent="0.25">
      <c r="A70" s="41">
        <v>63</v>
      </c>
      <c r="B70" s="1" t="s">
        <v>1158</v>
      </c>
      <c r="C70" s="1" t="s">
        <v>11</v>
      </c>
      <c r="D70" s="1" t="s">
        <v>1081</v>
      </c>
      <c r="E70" s="48">
        <v>22000</v>
      </c>
      <c r="F70" s="1"/>
      <c r="G70" s="1">
        <v>0</v>
      </c>
      <c r="H70" s="1">
        <v>0</v>
      </c>
      <c r="I70" s="61">
        <v>22000</v>
      </c>
      <c r="J70" s="10" t="s">
        <v>380</v>
      </c>
    </row>
    <row r="71" spans="1:10" x14ac:dyDescent="0.25">
      <c r="A71" s="41">
        <v>64</v>
      </c>
      <c r="B71" s="1" t="s">
        <v>1159</v>
      </c>
      <c r="C71" s="1" t="s">
        <v>11</v>
      </c>
      <c r="D71" s="1" t="s">
        <v>1081</v>
      </c>
      <c r="E71" s="48">
        <v>18000</v>
      </c>
      <c r="F71" s="1"/>
      <c r="G71" s="1">
        <v>0</v>
      </c>
      <c r="H71" s="1">
        <v>0</v>
      </c>
      <c r="I71" s="61">
        <v>18000</v>
      </c>
      <c r="J71" s="10" t="s">
        <v>380</v>
      </c>
    </row>
    <row r="72" spans="1:10" x14ac:dyDescent="0.25">
      <c r="A72" s="41">
        <v>65</v>
      </c>
      <c r="B72" s="1" t="s">
        <v>885</v>
      </c>
      <c r="C72" s="1" t="s">
        <v>11</v>
      </c>
      <c r="D72" s="1" t="s">
        <v>1081</v>
      </c>
      <c r="E72" s="48">
        <v>18000</v>
      </c>
      <c r="F72" s="1"/>
      <c r="G72" s="1">
        <v>5248.82</v>
      </c>
      <c r="H72" s="1">
        <v>5248.82</v>
      </c>
      <c r="I72" s="61">
        <v>12751.18</v>
      </c>
      <c r="J72" s="10" t="s">
        <v>380</v>
      </c>
    </row>
    <row r="73" spans="1:10" x14ac:dyDescent="0.25">
      <c r="A73" s="41">
        <v>66</v>
      </c>
      <c r="B73" s="1" t="s">
        <v>1160</v>
      </c>
      <c r="C73" s="1" t="s">
        <v>11</v>
      </c>
      <c r="D73" s="1" t="s">
        <v>1081</v>
      </c>
      <c r="E73" s="48">
        <v>30000</v>
      </c>
      <c r="F73" s="1"/>
      <c r="G73" s="1">
        <v>0</v>
      </c>
      <c r="H73" s="1">
        <v>0</v>
      </c>
      <c r="I73" s="61">
        <v>30000</v>
      </c>
      <c r="J73" s="10" t="s">
        <v>381</v>
      </c>
    </row>
    <row r="74" spans="1:10" x14ac:dyDescent="0.25">
      <c r="A74" s="41">
        <v>67</v>
      </c>
      <c r="B74" s="1" t="s">
        <v>1161</v>
      </c>
      <c r="C74" s="1" t="s">
        <v>11</v>
      </c>
      <c r="D74" s="1" t="s">
        <v>1081</v>
      </c>
      <c r="E74" s="48">
        <v>29400</v>
      </c>
      <c r="F74" s="1"/>
      <c r="G74" s="1">
        <v>0</v>
      </c>
      <c r="H74" s="1">
        <v>0</v>
      </c>
      <c r="I74" s="61">
        <v>29400</v>
      </c>
      <c r="J74" s="10" t="s">
        <v>380</v>
      </c>
    </row>
    <row r="75" spans="1:10" x14ac:dyDescent="0.25">
      <c r="A75" s="41">
        <v>68</v>
      </c>
      <c r="B75" s="1" t="s">
        <v>1162</v>
      </c>
      <c r="C75" s="1" t="s">
        <v>11</v>
      </c>
      <c r="D75" s="1" t="s">
        <v>1081</v>
      </c>
      <c r="E75" s="48">
        <v>18000</v>
      </c>
      <c r="F75" s="1"/>
      <c r="G75" s="1">
        <v>0</v>
      </c>
      <c r="H75" s="1">
        <v>0</v>
      </c>
      <c r="I75" s="61">
        <v>18000</v>
      </c>
      <c r="J75" s="10" t="s">
        <v>380</v>
      </c>
    </row>
    <row r="76" spans="1:10" x14ac:dyDescent="0.25">
      <c r="A76" s="41">
        <v>69</v>
      </c>
      <c r="B76" s="1" t="s">
        <v>1163</v>
      </c>
      <c r="C76" s="1" t="s">
        <v>11</v>
      </c>
      <c r="D76" s="1" t="s">
        <v>1081</v>
      </c>
      <c r="E76" s="48">
        <v>18000</v>
      </c>
      <c r="F76" s="1"/>
      <c r="G76" s="1">
        <v>0</v>
      </c>
      <c r="H76" s="1">
        <v>0</v>
      </c>
      <c r="I76" s="61">
        <v>18000</v>
      </c>
      <c r="J76" s="10" t="s">
        <v>380</v>
      </c>
    </row>
    <row r="77" spans="1:10" x14ac:dyDescent="0.25">
      <c r="A77" s="41">
        <v>70</v>
      </c>
      <c r="B77" s="1" t="s">
        <v>1164</v>
      </c>
      <c r="C77" s="1" t="s">
        <v>11</v>
      </c>
      <c r="D77" s="1" t="s">
        <v>1081</v>
      </c>
      <c r="E77" s="48">
        <v>18000</v>
      </c>
      <c r="F77" s="1"/>
      <c r="G77" s="1">
        <v>0</v>
      </c>
      <c r="H77" s="1">
        <v>0</v>
      </c>
      <c r="I77" s="61">
        <v>18000</v>
      </c>
      <c r="J77" s="10" t="s">
        <v>380</v>
      </c>
    </row>
    <row r="78" spans="1:10" x14ac:dyDescent="0.25">
      <c r="A78" s="41">
        <v>71</v>
      </c>
      <c r="B78" s="1" t="s">
        <v>1165</v>
      </c>
      <c r="C78" s="1" t="s">
        <v>11</v>
      </c>
      <c r="D78" s="1" t="s">
        <v>1081</v>
      </c>
      <c r="E78" s="48">
        <v>25000</v>
      </c>
      <c r="F78" s="1"/>
      <c r="G78" s="1">
        <v>0</v>
      </c>
      <c r="H78" s="1">
        <v>0</v>
      </c>
      <c r="I78" s="61">
        <v>25000</v>
      </c>
      <c r="J78" s="10" t="s">
        <v>380</v>
      </c>
    </row>
    <row r="79" spans="1:10" x14ac:dyDescent="0.25">
      <c r="A79" s="41">
        <v>72</v>
      </c>
      <c r="B79" s="1" t="s">
        <v>398</v>
      </c>
      <c r="C79" s="1" t="s">
        <v>11</v>
      </c>
      <c r="D79" s="1" t="s">
        <v>1081</v>
      </c>
      <c r="E79" s="48">
        <v>22000</v>
      </c>
      <c r="F79" s="1"/>
      <c r="G79" s="1">
        <v>8335.83</v>
      </c>
      <c r="H79" s="1">
        <v>8335.83</v>
      </c>
      <c r="I79" s="61">
        <v>13664.17</v>
      </c>
      <c r="J79" s="10" t="s">
        <v>380</v>
      </c>
    </row>
    <row r="80" spans="1:10" x14ac:dyDescent="0.25">
      <c r="A80" s="41">
        <v>73</v>
      </c>
      <c r="B80" s="1" t="s">
        <v>1166</v>
      </c>
      <c r="C80" s="1" t="s">
        <v>11</v>
      </c>
      <c r="D80" s="1" t="s">
        <v>1081</v>
      </c>
      <c r="E80" s="48">
        <v>20000</v>
      </c>
      <c r="F80" s="1"/>
      <c r="G80" s="1">
        <v>0</v>
      </c>
      <c r="H80" s="1">
        <v>0</v>
      </c>
      <c r="I80" s="61">
        <v>20000</v>
      </c>
      <c r="J80" s="10" t="s">
        <v>380</v>
      </c>
    </row>
    <row r="81" spans="1:10" x14ac:dyDescent="0.25">
      <c r="A81" s="41">
        <v>74</v>
      </c>
      <c r="B81" s="1" t="s">
        <v>1167</v>
      </c>
      <c r="C81" s="1" t="s">
        <v>11</v>
      </c>
      <c r="D81" s="1" t="s">
        <v>1081</v>
      </c>
      <c r="E81" s="48">
        <v>22000</v>
      </c>
      <c r="F81" s="1"/>
      <c r="G81" s="1">
        <v>0</v>
      </c>
      <c r="H81" s="1">
        <v>0</v>
      </c>
      <c r="I81" s="61">
        <v>22000</v>
      </c>
      <c r="J81" s="10" t="s">
        <v>380</v>
      </c>
    </row>
    <row r="82" spans="1:10" x14ac:dyDescent="0.25">
      <c r="A82" s="41">
        <v>75</v>
      </c>
      <c r="B82" s="1" t="s">
        <v>1168</v>
      </c>
      <c r="C82" s="1" t="s">
        <v>11</v>
      </c>
      <c r="D82" s="1" t="s">
        <v>1081</v>
      </c>
      <c r="E82" s="48">
        <v>15000</v>
      </c>
      <c r="F82" s="1"/>
      <c r="G82" s="1">
        <v>0</v>
      </c>
      <c r="H82" s="1">
        <v>0</v>
      </c>
      <c r="I82" s="61">
        <v>15000</v>
      </c>
      <c r="J82" s="10" t="s">
        <v>380</v>
      </c>
    </row>
    <row r="83" spans="1:10" x14ac:dyDescent="0.25">
      <c r="A83" s="41">
        <v>76</v>
      </c>
      <c r="B83" s="1" t="s">
        <v>1169</v>
      </c>
      <c r="C83" s="1" t="s">
        <v>11</v>
      </c>
      <c r="D83" s="1" t="s">
        <v>1081</v>
      </c>
      <c r="E83" s="48">
        <v>15000</v>
      </c>
      <c r="F83" s="1"/>
      <c r="G83" s="1">
        <v>0</v>
      </c>
      <c r="H83" s="1">
        <v>0</v>
      </c>
      <c r="I83" s="61">
        <v>15000</v>
      </c>
      <c r="J83" s="10" t="s">
        <v>380</v>
      </c>
    </row>
    <row r="84" spans="1:10" x14ac:dyDescent="0.25">
      <c r="A84" s="41">
        <v>77</v>
      </c>
      <c r="B84" s="1" t="s">
        <v>1170</v>
      </c>
      <c r="C84" s="1" t="s">
        <v>11</v>
      </c>
      <c r="D84" s="1" t="s">
        <v>1081</v>
      </c>
      <c r="E84" s="48">
        <v>15000</v>
      </c>
      <c r="F84" s="1"/>
      <c r="G84" s="1">
        <v>0</v>
      </c>
      <c r="H84" s="1">
        <v>0</v>
      </c>
      <c r="I84" s="61">
        <v>15000</v>
      </c>
      <c r="J84" s="10" t="s">
        <v>380</v>
      </c>
    </row>
    <row r="85" spans="1:10" x14ac:dyDescent="0.25">
      <c r="A85" s="41">
        <v>78</v>
      </c>
      <c r="B85" s="1" t="s">
        <v>1171</v>
      </c>
      <c r="C85" s="1" t="s">
        <v>11</v>
      </c>
      <c r="D85" s="1" t="s">
        <v>1081</v>
      </c>
      <c r="E85" s="48">
        <v>18000</v>
      </c>
      <c r="F85" s="1"/>
      <c r="G85" s="1">
        <v>0</v>
      </c>
      <c r="H85" s="1">
        <v>0</v>
      </c>
      <c r="I85" s="61">
        <v>18000</v>
      </c>
      <c r="J85" s="10" t="s">
        <v>380</v>
      </c>
    </row>
    <row r="86" spans="1:10" x14ac:dyDescent="0.25">
      <c r="A86" s="41">
        <v>79</v>
      </c>
      <c r="B86" s="1" t="s">
        <v>1172</v>
      </c>
      <c r="C86" s="1" t="s">
        <v>11</v>
      </c>
      <c r="D86" s="1" t="s">
        <v>1081</v>
      </c>
      <c r="E86" s="48">
        <v>18000</v>
      </c>
      <c r="F86" s="1"/>
      <c r="G86" s="1">
        <v>0</v>
      </c>
      <c r="H86" s="1">
        <v>0</v>
      </c>
      <c r="I86" s="61">
        <v>18000</v>
      </c>
      <c r="J86" s="10" t="s">
        <v>380</v>
      </c>
    </row>
    <row r="87" spans="1:10" x14ac:dyDescent="0.25">
      <c r="A87" s="41">
        <v>80</v>
      </c>
      <c r="B87" s="1" t="s">
        <v>1173</v>
      </c>
      <c r="C87" s="1" t="s">
        <v>11</v>
      </c>
      <c r="D87" s="1" t="s">
        <v>1081</v>
      </c>
      <c r="E87" s="48">
        <v>18000</v>
      </c>
      <c r="F87" s="1"/>
      <c r="G87" s="1">
        <v>1280</v>
      </c>
      <c r="H87" s="1">
        <v>1280</v>
      </c>
      <c r="I87" s="61">
        <v>16720</v>
      </c>
      <c r="J87" s="10" t="s">
        <v>380</v>
      </c>
    </row>
    <row r="88" spans="1:10" x14ac:dyDescent="0.25">
      <c r="A88" s="41">
        <v>81</v>
      </c>
      <c r="B88" s="1" t="s">
        <v>1174</v>
      </c>
      <c r="C88" s="1" t="s">
        <v>11</v>
      </c>
      <c r="D88" s="1" t="s">
        <v>1081</v>
      </c>
      <c r="E88" s="48">
        <v>15000</v>
      </c>
      <c r="F88" s="1"/>
      <c r="G88" s="1">
        <v>0</v>
      </c>
      <c r="H88" s="1">
        <v>0</v>
      </c>
      <c r="I88" s="61">
        <v>15000</v>
      </c>
      <c r="J88" s="10" t="s">
        <v>380</v>
      </c>
    </row>
    <row r="89" spans="1:10" x14ac:dyDescent="0.25">
      <c r="A89" s="41">
        <v>82</v>
      </c>
      <c r="B89" s="1" t="s">
        <v>843</v>
      </c>
      <c r="C89" s="1" t="s">
        <v>11</v>
      </c>
      <c r="D89" s="1" t="s">
        <v>1081</v>
      </c>
      <c r="E89" s="48">
        <v>22000</v>
      </c>
      <c r="F89" s="1"/>
      <c r="G89" s="1">
        <v>2396.33</v>
      </c>
      <c r="H89" s="1">
        <v>2396.33</v>
      </c>
      <c r="I89" s="61">
        <v>19603.669999999998</v>
      </c>
      <c r="J89" s="10" t="s">
        <v>380</v>
      </c>
    </row>
    <row r="90" spans="1:10" x14ac:dyDescent="0.25">
      <c r="A90" s="41">
        <v>83</v>
      </c>
      <c r="B90" s="1" t="s">
        <v>1175</v>
      </c>
      <c r="C90" s="1" t="s">
        <v>11</v>
      </c>
      <c r="D90" s="1" t="s">
        <v>1081</v>
      </c>
      <c r="E90" s="48">
        <v>15000</v>
      </c>
      <c r="F90" s="1"/>
      <c r="G90" s="1">
        <v>0</v>
      </c>
      <c r="H90" s="1">
        <v>0</v>
      </c>
      <c r="I90" s="61">
        <v>15000</v>
      </c>
      <c r="J90" s="10" t="s">
        <v>380</v>
      </c>
    </row>
    <row r="91" spans="1:10" x14ac:dyDescent="0.25">
      <c r="A91" s="41">
        <v>84</v>
      </c>
      <c r="B91" s="1" t="s">
        <v>1176</v>
      </c>
      <c r="C91" s="1" t="s">
        <v>11</v>
      </c>
      <c r="D91" s="1" t="s">
        <v>1081</v>
      </c>
      <c r="E91" s="48">
        <v>18000</v>
      </c>
      <c r="F91" s="1"/>
      <c r="G91" s="1">
        <v>0</v>
      </c>
      <c r="H91" s="1">
        <v>0</v>
      </c>
      <c r="I91" s="61">
        <v>18000</v>
      </c>
      <c r="J91" s="10" t="s">
        <v>380</v>
      </c>
    </row>
    <row r="92" spans="1:10" x14ac:dyDescent="0.25">
      <c r="A92" s="41">
        <v>85</v>
      </c>
      <c r="B92" s="1" t="s">
        <v>1177</v>
      </c>
      <c r="C92" s="1" t="s">
        <v>11</v>
      </c>
      <c r="D92" s="1" t="s">
        <v>1081</v>
      </c>
      <c r="E92" s="48">
        <v>25000</v>
      </c>
      <c r="F92" s="1"/>
      <c r="G92" s="1">
        <v>2164.12</v>
      </c>
      <c r="H92" s="1">
        <v>2164.12</v>
      </c>
      <c r="I92" s="61">
        <v>22835.88</v>
      </c>
      <c r="J92" s="10" t="s">
        <v>380</v>
      </c>
    </row>
    <row r="93" spans="1:10" x14ac:dyDescent="0.25">
      <c r="A93" s="41">
        <v>86</v>
      </c>
      <c r="B93" s="1" t="s">
        <v>400</v>
      </c>
      <c r="C93" s="1" t="s">
        <v>11</v>
      </c>
      <c r="D93" s="1" t="s">
        <v>1081</v>
      </c>
      <c r="E93" s="48">
        <v>18000</v>
      </c>
      <c r="F93" s="1"/>
      <c r="G93" s="1">
        <v>1980</v>
      </c>
      <c r="H93" s="1">
        <v>1980</v>
      </c>
      <c r="I93" s="61">
        <v>16020</v>
      </c>
      <c r="J93" s="10" t="s">
        <v>380</v>
      </c>
    </row>
    <row r="94" spans="1:10" x14ac:dyDescent="0.25">
      <c r="A94" s="41">
        <v>87</v>
      </c>
      <c r="B94" s="1" t="s">
        <v>1178</v>
      </c>
      <c r="C94" s="1" t="s">
        <v>11</v>
      </c>
      <c r="D94" s="1" t="s">
        <v>1081</v>
      </c>
      <c r="E94" s="48">
        <v>18000</v>
      </c>
      <c r="F94" s="1"/>
      <c r="G94" s="1">
        <v>0</v>
      </c>
      <c r="H94" s="1">
        <v>0</v>
      </c>
      <c r="I94" s="61">
        <v>18000</v>
      </c>
      <c r="J94" s="10" t="s">
        <v>380</v>
      </c>
    </row>
    <row r="95" spans="1:10" x14ac:dyDescent="0.25">
      <c r="A95" s="41">
        <v>88</v>
      </c>
      <c r="B95" s="1" t="s">
        <v>1179</v>
      </c>
      <c r="C95" s="1" t="s">
        <v>11</v>
      </c>
      <c r="D95" s="1" t="s">
        <v>1081</v>
      </c>
      <c r="E95" s="48">
        <v>25000</v>
      </c>
      <c r="F95" s="1"/>
      <c r="G95" s="1">
        <v>0</v>
      </c>
      <c r="H95" s="1">
        <v>0</v>
      </c>
      <c r="I95" s="61">
        <v>25000</v>
      </c>
      <c r="J95" s="10" t="s">
        <v>380</v>
      </c>
    </row>
    <row r="96" spans="1:10" x14ac:dyDescent="0.25">
      <c r="A96" s="41">
        <v>89</v>
      </c>
      <c r="B96" s="1" t="s">
        <v>405</v>
      </c>
      <c r="C96" s="1" t="s">
        <v>11</v>
      </c>
      <c r="D96" s="1" t="s">
        <v>1081</v>
      </c>
      <c r="E96" s="48">
        <v>30000</v>
      </c>
      <c r="F96" s="1"/>
      <c r="G96" s="1">
        <v>3954.85</v>
      </c>
      <c r="H96" s="1">
        <v>3954.85</v>
      </c>
      <c r="I96" s="61">
        <v>26045.15</v>
      </c>
      <c r="J96" s="10" t="s">
        <v>380</v>
      </c>
    </row>
    <row r="97" spans="1:10" x14ac:dyDescent="0.25">
      <c r="A97" s="41">
        <v>90</v>
      </c>
      <c r="B97" s="1" t="s">
        <v>886</v>
      </c>
      <c r="C97" s="1" t="s">
        <v>11</v>
      </c>
      <c r="D97" s="1" t="s">
        <v>1081</v>
      </c>
      <c r="E97" s="48">
        <v>18000</v>
      </c>
      <c r="F97" s="1"/>
      <c r="G97" s="1">
        <v>1980</v>
      </c>
      <c r="H97" s="1">
        <v>1980</v>
      </c>
      <c r="I97" s="61">
        <v>16020</v>
      </c>
      <c r="J97" s="10" t="s">
        <v>380</v>
      </c>
    </row>
    <row r="98" spans="1:10" x14ac:dyDescent="0.25">
      <c r="A98" s="41">
        <v>91</v>
      </c>
      <c r="B98" s="1" t="s">
        <v>1180</v>
      </c>
      <c r="C98" s="1" t="s">
        <v>11</v>
      </c>
      <c r="D98" s="1" t="s">
        <v>1081</v>
      </c>
      <c r="E98" s="48">
        <v>22000</v>
      </c>
      <c r="F98" s="1"/>
      <c r="G98" s="1">
        <v>0</v>
      </c>
      <c r="H98" s="1">
        <v>0</v>
      </c>
      <c r="I98" s="61">
        <v>22000</v>
      </c>
      <c r="J98" s="10" t="s">
        <v>380</v>
      </c>
    </row>
    <row r="99" spans="1:10" x14ac:dyDescent="0.25">
      <c r="A99" s="41">
        <v>92</v>
      </c>
      <c r="B99" s="1" t="s">
        <v>1053</v>
      </c>
      <c r="C99" s="1" t="s">
        <v>11</v>
      </c>
      <c r="D99" s="1" t="s">
        <v>1081</v>
      </c>
      <c r="E99" s="48">
        <v>18000</v>
      </c>
      <c r="F99" s="1"/>
      <c r="G99" s="1">
        <v>1759.8</v>
      </c>
      <c r="H99" s="1">
        <v>1759.8</v>
      </c>
      <c r="I99" s="61">
        <v>16240.2</v>
      </c>
      <c r="J99" s="10" t="s">
        <v>380</v>
      </c>
    </row>
    <row r="100" spans="1:10" x14ac:dyDescent="0.25">
      <c r="A100" s="41">
        <v>93</v>
      </c>
      <c r="B100" s="1" t="s">
        <v>1181</v>
      </c>
      <c r="C100" s="1" t="s">
        <v>11</v>
      </c>
      <c r="D100" s="1" t="s">
        <v>1081</v>
      </c>
      <c r="E100" s="48">
        <v>22000</v>
      </c>
      <c r="F100" s="1"/>
      <c r="G100" s="1">
        <v>0</v>
      </c>
      <c r="H100" s="1">
        <v>0</v>
      </c>
      <c r="I100" s="61">
        <v>22000</v>
      </c>
      <c r="J100" s="10" t="s">
        <v>380</v>
      </c>
    </row>
    <row r="101" spans="1:10" x14ac:dyDescent="0.25">
      <c r="A101" s="41">
        <v>94</v>
      </c>
      <c r="B101" s="1" t="s">
        <v>1182</v>
      </c>
      <c r="C101" s="1" t="s">
        <v>11</v>
      </c>
      <c r="D101" s="1" t="s">
        <v>1081</v>
      </c>
      <c r="E101" s="48">
        <v>18000</v>
      </c>
      <c r="F101" s="1"/>
      <c r="G101" s="1">
        <v>0</v>
      </c>
      <c r="H101" s="1">
        <v>0</v>
      </c>
      <c r="I101" s="61">
        <v>18000</v>
      </c>
      <c r="J101" s="10" t="s">
        <v>380</v>
      </c>
    </row>
    <row r="102" spans="1:10" x14ac:dyDescent="0.25">
      <c r="A102" s="41">
        <v>95</v>
      </c>
      <c r="B102" s="1" t="s">
        <v>1183</v>
      </c>
      <c r="C102" s="1" t="s">
        <v>11</v>
      </c>
      <c r="D102" s="1" t="s">
        <v>1081</v>
      </c>
      <c r="E102" s="48">
        <v>15000</v>
      </c>
      <c r="F102" s="1"/>
      <c r="G102" s="1">
        <v>0</v>
      </c>
      <c r="H102" s="1">
        <v>0</v>
      </c>
      <c r="I102" s="61">
        <v>15000</v>
      </c>
      <c r="J102" s="10" t="s">
        <v>380</v>
      </c>
    </row>
    <row r="103" spans="1:10" x14ac:dyDescent="0.25">
      <c r="A103" s="41">
        <v>96</v>
      </c>
      <c r="B103" s="1" t="s">
        <v>1184</v>
      </c>
      <c r="C103" s="1" t="s">
        <v>11</v>
      </c>
      <c r="D103" s="1" t="s">
        <v>1081</v>
      </c>
      <c r="E103" s="48">
        <v>18000</v>
      </c>
      <c r="F103" s="1"/>
      <c r="G103" s="1">
        <v>0</v>
      </c>
      <c r="H103" s="1">
        <v>0</v>
      </c>
      <c r="I103" s="61">
        <v>18000</v>
      </c>
      <c r="J103" s="10" t="s">
        <v>380</v>
      </c>
    </row>
    <row r="104" spans="1:10" x14ac:dyDescent="0.25">
      <c r="A104" s="41">
        <v>97</v>
      </c>
      <c r="B104" s="1" t="s">
        <v>887</v>
      </c>
      <c r="C104" s="1" t="s">
        <v>11</v>
      </c>
      <c r="D104" s="1" t="s">
        <v>1081</v>
      </c>
      <c r="E104" s="48">
        <v>23000</v>
      </c>
      <c r="F104" s="1"/>
      <c r="G104" s="1">
        <v>2947.27</v>
      </c>
      <c r="H104" s="1">
        <v>2947.27</v>
      </c>
      <c r="I104" s="61">
        <v>20052.73</v>
      </c>
      <c r="J104" s="10" t="s">
        <v>380</v>
      </c>
    </row>
    <row r="105" spans="1:10" x14ac:dyDescent="0.25">
      <c r="A105" s="41">
        <v>98</v>
      </c>
      <c r="B105" s="1" t="s">
        <v>1185</v>
      </c>
      <c r="C105" s="1" t="s">
        <v>11</v>
      </c>
      <c r="D105" s="1" t="s">
        <v>1081</v>
      </c>
      <c r="E105" s="48">
        <v>22000</v>
      </c>
      <c r="F105" s="1"/>
      <c r="G105" s="1">
        <v>0</v>
      </c>
      <c r="H105" s="1">
        <v>0</v>
      </c>
      <c r="I105" s="61">
        <v>22000</v>
      </c>
      <c r="J105" s="10" t="s">
        <v>380</v>
      </c>
    </row>
    <row r="106" spans="1:10" x14ac:dyDescent="0.25">
      <c r="A106" s="41">
        <v>99</v>
      </c>
      <c r="B106" s="1" t="s">
        <v>1186</v>
      </c>
      <c r="C106" s="1" t="s">
        <v>11</v>
      </c>
      <c r="D106" s="1" t="s">
        <v>1081</v>
      </c>
      <c r="E106" s="48">
        <v>20000</v>
      </c>
      <c r="F106" s="1"/>
      <c r="G106" s="1">
        <v>0</v>
      </c>
      <c r="H106" s="1">
        <v>0</v>
      </c>
      <c r="I106" s="61">
        <v>20000</v>
      </c>
      <c r="J106" s="10" t="s">
        <v>380</v>
      </c>
    </row>
    <row r="107" spans="1:10" x14ac:dyDescent="0.25">
      <c r="A107" s="41">
        <v>100</v>
      </c>
      <c r="B107" s="1" t="s">
        <v>1187</v>
      </c>
      <c r="C107" s="1" t="s">
        <v>11</v>
      </c>
      <c r="D107" s="1" t="s">
        <v>1081</v>
      </c>
      <c r="E107" s="48">
        <v>25000</v>
      </c>
      <c r="F107" s="1"/>
      <c r="G107" s="1">
        <v>0</v>
      </c>
      <c r="H107" s="1">
        <v>0</v>
      </c>
      <c r="I107" s="61">
        <v>25000</v>
      </c>
      <c r="J107" s="10" t="s">
        <v>380</v>
      </c>
    </row>
    <row r="108" spans="1:10" x14ac:dyDescent="0.25">
      <c r="A108" s="41">
        <v>101</v>
      </c>
      <c r="B108" s="1" t="s">
        <v>888</v>
      </c>
      <c r="C108" s="1" t="s">
        <v>11</v>
      </c>
      <c r="D108" s="1" t="s">
        <v>1081</v>
      </c>
      <c r="E108" s="48">
        <v>40000</v>
      </c>
      <c r="F108" s="1">
        <v>797.25</v>
      </c>
      <c r="G108" s="1">
        <v>0</v>
      </c>
      <c r="H108" s="1">
        <v>797.25</v>
      </c>
      <c r="I108" s="61">
        <v>39202.75</v>
      </c>
      <c r="J108" s="10" t="s">
        <v>380</v>
      </c>
    </row>
    <row r="109" spans="1:10" x14ac:dyDescent="0.25">
      <c r="A109" s="41">
        <v>102</v>
      </c>
      <c r="B109" s="1" t="s">
        <v>401</v>
      </c>
      <c r="C109" s="1" t="s">
        <v>11</v>
      </c>
      <c r="D109" s="1" t="s">
        <v>1081</v>
      </c>
      <c r="E109" s="48">
        <v>44500</v>
      </c>
      <c r="F109" s="1">
        <v>1472.25</v>
      </c>
      <c r="G109" s="1">
        <v>5785</v>
      </c>
      <c r="H109" s="1">
        <v>7257.25</v>
      </c>
      <c r="I109" s="61">
        <v>37242.75</v>
      </c>
      <c r="J109" s="10" t="s">
        <v>380</v>
      </c>
    </row>
    <row r="110" spans="1:10" x14ac:dyDescent="0.25">
      <c r="A110" s="41">
        <v>103</v>
      </c>
      <c r="B110" s="1" t="s">
        <v>1188</v>
      </c>
      <c r="C110" s="1" t="s">
        <v>11</v>
      </c>
      <c r="D110" s="1" t="s">
        <v>1081</v>
      </c>
      <c r="E110" s="48">
        <v>25000</v>
      </c>
      <c r="F110" s="1"/>
      <c r="G110" s="1">
        <v>0</v>
      </c>
      <c r="H110" s="1">
        <v>0</v>
      </c>
      <c r="I110" s="61">
        <v>25000</v>
      </c>
      <c r="J110" s="10" t="s">
        <v>380</v>
      </c>
    </row>
    <row r="111" spans="1:10" x14ac:dyDescent="0.25">
      <c r="A111" s="41">
        <v>104</v>
      </c>
      <c r="B111" s="1" t="s">
        <v>889</v>
      </c>
      <c r="C111" s="1" t="s">
        <v>11</v>
      </c>
      <c r="D111" s="1" t="s">
        <v>1081</v>
      </c>
      <c r="E111" s="48">
        <v>25000</v>
      </c>
      <c r="F111" s="1"/>
      <c r="G111" s="1">
        <v>5538.5300000000007</v>
      </c>
      <c r="H111" s="1">
        <v>5538.5300000000007</v>
      </c>
      <c r="I111" s="61">
        <v>19461.47</v>
      </c>
      <c r="J111" s="10" t="s">
        <v>380</v>
      </c>
    </row>
    <row r="112" spans="1:10" x14ac:dyDescent="0.25">
      <c r="A112" s="41">
        <v>105</v>
      </c>
      <c r="B112" s="1" t="s">
        <v>1189</v>
      </c>
      <c r="C112" s="1" t="s">
        <v>11</v>
      </c>
      <c r="D112" s="1" t="s">
        <v>1081</v>
      </c>
      <c r="E112" s="48">
        <v>15000</v>
      </c>
      <c r="F112" s="1"/>
      <c r="G112" s="1">
        <v>0</v>
      </c>
      <c r="H112" s="1">
        <v>0</v>
      </c>
      <c r="I112" s="61">
        <v>15000</v>
      </c>
      <c r="J112" s="10" t="s">
        <v>381</v>
      </c>
    </row>
    <row r="113" spans="1:10" x14ac:dyDescent="0.25">
      <c r="A113" s="41">
        <v>106</v>
      </c>
      <c r="B113" s="1" t="s">
        <v>1190</v>
      </c>
      <c r="C113" s="1" t="s">
        <v>11</v>
      </c>
      <c r="D113" s="1" t="s">
        <v>1081</v>
      </c>
      <c r="E113" s="48">
        <v>20000</v>
      </c>
      <c r="F113" s="1"/>
      <c r="G113" s="1">
        <v>0</v>
      </c>
      <c r="H113" s="1">
        <v>0</v>
      </c>
      <c r="I113" s="61">
        <v>20000</v>
      </c>
      <c r="J113" s="10" t="s">
        <v>380</v>
      </c>
    </row>
    <row r="114" spans="1:10" x14ac:dyDescent="0.25">
      <c r="A114" s="41">
        <v>107</v>
      </c>
      <c r="B114" s="1" t="s">
        <v>915</v>
      </c>
      <c r="C114" s="1" t="s">
        <v>11</v>
      </c>
      <c r="D114" s="1" t="s">
        <v>1081</v>
      </c>
      <c r="E114" s="48">
        <v>18000</v>
      </c>
      <c r="F114" s="1"/>
      <c r="G114" s="1">
        <v>540</v>
      </c>
      <c r="H114" s="1">
        <v>540</v>
      </c>
      <c r="I114" s="61">
        <v>17460</v>
      </c>
      <c r="J114" s="10" t="s">
        <v>381</v>
      </c>
    </row>
    <row r="115" spans="1:10" x14ac:dyDescent="0.25">
      <c r="A115" s="41">
        <v>108</v>
      </c>
      <c r="B115" s="1" t="s">
        <v>675</v>
      </c>
      <c r="C115" s="1" t="s">
        <v>11</v>
      </c>
      <c r="D115" s="1" t="s">
        <v>1081</v>
      </c>
      <c r="E115" s="48">
        <v>44500</v>
      </c>
      <c r="F115" s="1">
        <v>1472.25</v>
      </c>
      <c r="G115" s="1">
        <v>5340</v>
      </c>
      <c r="H115" s="1">
        <v>6812.25</v>
      </c>
      <c r="I115" s="61">
        <v>37687.75</v>
      </c>
      <c r="J115" s="10" t="s">
        <v>380</v>
      </c>
    </row>
    <row r="116" spans="1:10" x14ac:dyDescent="0.25">
      <c r="A116" s="41">
        <v>109</v>
      </c>
      <c r="B116" s="1" t="s">
        <v>890</v>
      </c>
      <c r="C116" s="1" t="s">
        <v>11</v>
      </c>
      <c r="D116" s="1" t="s">
        <v>1081</v>
      </c>
      <c r="E116" s="48">
        <v>18000</v>
      </c>
      <c r="F116" s="1"/>
      <c r="G116" s="1">
        <v>2429.66</v>
      </c>
      <c r="H116" s="1">
        <v>2429.66</v>
      </c>
      <c r="I116" s="61">
        <v>15570.34</v>
      </c>
      <c r="J116" s="10" t="s">
        <v>380</v>
      </c>
    </row>
    <row r="117" spans="1:10" x14ac:dyDescent="0.25">
      <c r="A117" s="41">
        <v>110</v>
      </c>
      <c r="B117" s="1" t="s">
        <v>1191</v>
      </c>
      <c r="C117" s="1" t="s">
        <v>11</v>
      </c>
      <c r="D117" s="1" t="s">
        <v>1081</v>
      </c>
      <c r="E117" s="48">
        <v>18000</v>
      </c>
      <c r="F117" s="1"/>
      <c r="G117" s="1">
        <v>1080</v>
      </c>
      <c r="H117" s="1">
        <v>1080</v>
      </c>
      <c r="I117" s="61">
        <v>16920</v>
      </c>
      <c r="J117" s="10" t="s">
        <v>380</v>
      </c>
    </row>
    <row r="118" spans="1:10" x14ac:dyDescent="0.25">
      <c r="A118" s="41">
        <v>111</v>
      </c>
      <c r="B118" s="1" t="s">
        <v>1192</v>
      </c>
      <c r="C118" s="1" t="s">
        <v>11</v>
      </c>
      <c r="D118" s="1" t="s">
        <v>1081</v>
      </c>
      <c r="E118" s="48">
        <v>22000</v>
      </c>
      <c r="F118" s="1"/>
      <c r="G118" s="1">
        <v>0</v>
      </c>
      <c r="H118" s="1">
        <v>0</v>
      </c>
      <c r="I118" s="61">
        <v>22000</v>
      </c>
      <c r="J118" s="10" t="s">
        <v>380</v>
      </c>
    </row>
    <row r="119" spans="1:10" x14ac:dyDescent="0.25">
      <c r="A119" s="41">
        <v>112</v>
      </c>
      <c r="B119" s="1" t="s">
        <v>1193</v>
      </c>
      <c r="C119" s="1" t="s">
        <v>11</v>
      </c>
      <c r="D119" s="1" t="s">
        <v>1081</v>
      </c>
      <c r="E119" s="48">
        <v>18000</v>
      </c>
      <c r="F119" s="1"/>
      <c r="G119" s="1">
        <v>0</v>
      </c>
      <c r="H119" s="1">
        <v>0</v>
      </c>
      <c r="I119" s="61">
        <v>18000</v>
      </c>
      <c r="J119" s="10" t="s">
        <v>380</v>
      </c>
    </row>
    <row r="120" spans="1:10" x14ac:dyDescent="0.25">
      <c r="A120" s="41">
        <v>113</v>
      </c>
      <c r="B120" s="1" t="s">
        <v>1194</v>
      </c>
      <c r="C120" s="1" t="s">
        <v>11</v>
      </c>
      <c r="D120" s="1" t="s">
        <v>1081</v>
      </c>
      <c r="E120" s="48">
        <v>20900</v>
      </c>
      <c r="F120" s="1"/>
      <c r="G120" s="1">
        <v>0</v>
      </c>
      <c r="H120" s="1">
        <v>0</v>
      </c>
      <c r="I120" s="61">
        <v>20900</v>
      </c>
      <c r="J120" s="10" t="s">
        <v>380</v>
      </c>
    </row>
    <row r="121" spans="1:10" x14ac:dyDescent="0.25">
      <c r="A121" s="41">
        <v>114</v>
      </c>
      <c r="B121" s="1" t="s">
        <v>1195</v>
      </c>
      <c r="C121" s="1" t="s">
        <v>11</v>
      </c>
      <c r="D121" s="1" t="s">
        <v>1081</v>
      </c>
      <c r="E121" s="48">
        <v>18000</v>
      </c>
      <c r="F121" s="1"/>
      <c r="G121" s="1">
        <v>0</v>
      </c>
      <c r="H121" s="1">
        <v>0</v>
      </c>
      <c r="I121" s="61">
        <v>18000</v>
      </c>
      <c r="J121" s="10" t="s">
        <v>380</v>
      </c>
    </row>
    <row r="122" spans="1:10" x14ac:dyDescent="0.25">
      <c r="A122" s="41">
        <v>115</v>
      </c>
      <c r="B122" s="1" t="s">
        <v>1196</v>
      </c>
      <c r="C122" s="1" t="s">
        <v>11</v>
      </c>
      <c r="D122" s="1" t="s">
        <v>1081</v>
      </c>
      <c r="E122" s="48">
        <v>5000</v>
      </c>
      <c r="F122" s="1"/>
      <c r="G122" s="1">
        <v>0</v>
      </c>
      <c r="H122" s="1">
        <v>0</v>
      </c>
      <c r="I122" s="61">
        <v>5000</v>
      </c>
      <c r="J122" s="10" t="s">
        <v>380</v>
      </c>
    </row>
    <row r="123" spans="1:10" x14ac:dyDescent="0.25">
      <c r="A123" s="41">
        <v>116</v>
      </c>
      <c r="B123" s="1" t="s">
        <v>891</v>
      </c>
      <c r="C123" s="1" t="s">
        <v>11</v>
      </c>
      <c r="D123" s="1" t="s">
        <v>1081</v>
      </c>
      <c r="E123" s="48">
        <v>22000</v>
      </c>
      <c r="F123" s="1"/>
      <c r="G123" s="1">
        <v>2860</v>
      </c>
      <c r="H123" s="1">
        <v>2860</v>
      </c>
      <c r="I123" s="61">
        <v>19140</v>
      </c>
      <c r="J123" s="10" t="s">
        <v>380</v>
      </c>
    </row>
    <row r="124" spans="1:10" x14ac:dyDescent="0.25">
      <c r="A124" s="41">
        <v>117</v>
      </c>
      <c r="B124" s="1" t="s">
        <v>892</v>
      </c>
      <c r="C124" s="1" t="s">
        <v>11</v>
      </c>
      <c r="D124" s="1" t="s">
        <v>1081</v>
      </c>
      <c r="E124" s="48">
        <v>22000</v>
      </c>
      <c r="F124" s="1"/>
      <c r="G124" s="1">
        <v>4400</v>
      </c>
      <c r="H124" s="1">
        <v>4400</v>
      </c>
      <c r="I124" s="61">
        <v>17600</v>
      </c>
      <c r="J124" s="10" t="s">
        <v>380</v>
      </c>
    </row>
    <row r="125" spans="1:10" x14ac:dyDescent="0.25">
      <c r="A125" s="41">
        <v>118</v>
      </c>
      <c r="B125" s="1" t="s">
        <v>1197</v>
      </c>
      <c r="C125" s="1" t="s">
        <v>11</v>
      </c>
      <c r="D125" s="1" t="s">
        <v>1081</v>
      </c>
      <c r="E125" s="48">
        <v>25000</v>
      </c>
      <c r="F125" s="1"/>
      <c r="G125" s="1">
        <v>0</v>
      </c>
      <c r="H125" s="1">
        <v>0</v>
      </c>
      <c r="I125" s="61">
        <v>25000</v>
      </c>
      <c r="J125" s="10" t="s">
        <v>380</v>
      </c>
    </row>
    <row r="126" spans="1:10" x14ac:dyDescent="0.25">
      <c r="A126" s="41">
        <v>119</v>
      </c>
      <c r="B126" s="1" t="s">
        <v>1198</v>
      </c>
      <c r="C126" s="1" t="s">
        <v>11</v>
      </c>
      <c r="D126" s="1" t="s">
        <v>1081</v>
      </c>
      <c r="E126" s="48">
        <v>22000</v>
      </c>
      <c r="F126" s="1"/>
      <c r="G126" s="1">
        <v>0</v>
      </c>
      <c r="H126" s="1">
        <v>0</v>
      </c>
      <c r="I126" s="61">
        <v>22000</v>
      </c>
      <c r="J126" s="10" t="s">
        <v>380</v>
      </c>
    </row>
    <row r="127" spans="1:10" x14ac:dyDescent="0.25">
      <c r="A127" s="41">
        <v>120</v>
      </c>
      <c r="B127" s="1" t="s">
        <v>17</v>
      </c>
      <c r="C127" s="1" t="s">
        <v>11</v>
      </c>
      <c r="D127" s="1" t="s">
        <v>1081</v>
      </c>
      <c r="E127" s="48">
        <v>25000</v>
      </c>
      <c r="F127" s="1"/>
      <c r="G127" s="1">
        <v>8036.77</v>
      </c>
      <c r="H127" s="1">
        <v>8036.77</v>
      </c>
      <c r="I127" s="61">
        <v>16963.23</v>
      </c>
      <c r="J127" s="10" t="s">
        <v>380</v>
      </c>
    </row>
    <row r="128" spans="1:10" x14ac:dyDescent="0.25">
      <c r="A128" s="41">
        <v>121</v>
      </c>
      <c r="B128" s="1" t="s">
        <v>1199</v>
      </c>
      <c r="C128" s="1" t="s">
        <v>11</v>
      </c>
      <c r="D128" s="1" t="s">
        <v>1081</v>
      </c>
      <c r="E128" s="48">
        <v>22000</v>
      </c>
      <c r="F128" s="1"/>
      <c r="G128" s="1">
        <v>0</v>
      </c>
      <c r="H128" s="1">
        <v>0</v>
      </c>
      <c r="I128" s="61">
        <v>22000</v>
      </c>
      <c r="J128" s="10" t="s">
        <v>380</v>
      </c>
    </row>
    <row r="129" spans="1:10" x14ac:dyDescent="0.25">
      <c r="A129" s="41">
        <v>122</v>
      </c>
      <c r="B129" s="1" t="s">
        <v>1200</v>
      </c>
      <c r="C129" s="1" t="s">
        <v>11</v>
      </c>
      <c r="D129" s="1" t="s">
        <v>1081</v>
      </c>
      <c r="E129" s="48">
        <v>18000</v>
      </c>
      <c r="F129" s="1"/>
      <c r="G129" s="1">
        <v>0</v>
      </c>
      <c r="H129" s="1">
        <v>0</v>
      </c>
      <c r="I129" s="61">
        <v>18000</v>
      </c>
      <c r="J129" s="10" t="s">
        <v>380</v>
      </c>
    </row>
    <row r="130" spans="1:10" x14ac:dyDescent="0.25">
      <c r="A130" s="41">
        <v>123</v>
      </c>
      <c r="B130" s="1" t="s">
        <v>1201</v>
      </c>
      <c r="C130" s="1" t="s">
        <v>11</v>
      </c>
      <c r="D130" s="1" t="s">
        <v>1081</v>
      </c>
      <c r="E130" s="48">
        <v>15000</v>
      </c>
      <c r="F130" s="1"/>
      <c r="G130" s="1">
        <v>0</v>
      </c>
      <c r="H130" s="1">
        <v>0</v>
      </c>
      <c r="I130" s="61">
        <v>15000</v>
      </c>
      <c r="J130" s="10" t="s">
        <v>380</v>
      </c>
    </row>
    <row r="131" spans="1:10" x14ac:dyDescent="0.25">
      <c r="A131" s="41">
        <v>124</v>
      </c>
      <c r="B131" s="1" t="s">
        <v>1202</v>
      </c>
      <c r="C131" s="1" t="s">
        <v>11</v>
      </c>
      <c r="D131" s="1" t="s">
        <v>1081</v>
      </c>
      <c r="E131" s="48">
        <v>15000</v>
      </c>
      <c r="F131" s="1"/>
      <c r="G131" s="1">
        <v>0</v>
      </c>
      <c r="H131" s="1">
        <v>0</v>
      </c>
      <c r="I131" s="61">
        <v>15000</v>
      </c>
      <c r="J131" s="10" t="s">
        <v>380</v>
      </c>
    </row>
    <row r="132" spans="1:10" x14ac:dyDescent="0.25">
      <c r="A132" s="41">
        <v>125</v>
      </c>
      <c r="B132" s="1" t="s">
        <v>402</v>
      </c>
      <c r="C132" s="1" t="s">
        <v>11</v>
      </c>
      <c r="D132" s="1" t="s">
        <v>1081</v>
      </c>
      <c r="E132" s="48">
        <v>22000</v>
      </c>
      <c r="F132" s="1"/>
      <c r="G132" s="1">
        <v>1980</v>
      </c>
      <c r="H132" s="1">
        <v>1980</v>
      </c>
      <c r="I132" s="61">
        <v>20020</v>
      </c>
      <c r="J132" s="10" t="s">
        <v>380</v>
      </c>
    </row>
    <row r="133" spans="1:10" x14ac:dyDescent="0.25">
      <c r="A133" s="41">
        <v>126</v>
      </c>
      <c r="B133" s="1" t="s">
        <v>1203</v>
      </c>
      <c r="C133" s="1" t="s">
        <v>11</v>
      </c>
      <c r="D133" s="1" t="s">
        <v>1081</v>
      </c>
      <c r="E133" s="48">
        <v>20000</v>
      </c>
      <c r="F133" s="1"/>
      <c r="G133" s="1">
        <v>0</v>
      </c>
      <c r="H133" s="1">
        <v>0</v>
      </c>
      <c r="I133" s="61">
        <v>20000</v>
      </c>
      <c r="J133" s="10" t="s">
        <v>380</v>
      </c>
    </row>
    <row r="134" spans="1:10" x14ac:dyDescent="0.25">
      <c r="A134" s="41">
        <v>127</v>
      </c>
      <c r="B134" s="1" t="s">
        <v>1204</v>
      </c>
      <c r="C134" s="1" t="s">
        <v>11</v>
      </c>
      <c r="D134" s="1" t="s">
        <v>1081</v>
      </c>
      <c r="E134" s="48">
        <v>15000</v>
      </c>
      <c r="F134" s="1"/>
      <c r="G134" s="1">
        <v>0</v>
      </c>
      <c r="H134" s="1">
        <v>0</v>
      </c>
      <c r="I134" s="61">
        <v>15000</v>
      </c>
      <c r="J134" s="10" t="s">
        <v>380</v>
      </c>
    </row>
    <row r="135" spans="1:10" x14ac:dyDescent="0.25">
      <c r="A135" s="41">
        <v>128</v>
      </c>
      <c r="B135" s="1" t="s">
        <v>893</v>
      </c>
      <c r="C135" s="1" t="s">
        <v>11</v>
      </c>
      <c r="D135" s="1" t="s">
        <v>1081</v>
      </c>
      <c r="E135" s="48">
        <v>22000</v>
      </c>
      <c r="F135" s="1"/>
      <c r="G135" s="1">
        <v>4166.09</v>
      </c>
      <c r="H135" s="1">
        <v>4166.09</v>
      </c>
      <c r="I135" s="61">
        <v>17833.91</v>
      </c>
      <c r="J135" s="10" t="s">
        <v>380</v>
      </c>
    </row>
    <row r="136" spans="1:10" x14ac:dyDescent="0.25">
      <c r="A136" s="41">
        <v>129</v>
      </c>
      <c r="B136" s="1" t="s">
        <v>403</v>
      </c>
      <c r="C136" s="1" t="s">
        <v>11</v>
      </c>
      <c r="D136" s="1" t="s">
        <v>1081</v>
      </c>
      <c r="E136" s="48">
        <v>25000</v>
      </c>
      <c r="F136" s="1"/>
      <c r="G136" s="1">
        <v>5000</v>
      </c>
      <c r="H136" s="1">
        <v>5000</v>
      </c>
      <c r="I136" s="61">
        <v>20000</v>
      </c>
      <c r="J136" s="10" t="s">
        <v>380</v>
      </c>
    </row>
    <row r="137" spans="1:10" x14ac:dyDescent="0.25">
      <c r="A137" s="41">
        <v>130</v>
      </c>
      <c r="B137" s="1" t="s">
        <v>404</v>
      </c>
      <c r="C137" s="1" t="s">
        <v>11</v>
      </c>
      <c r="D137" s="1" t="s">
        <v>1081</v>
      </c>
      <c r="E137" s="48">
        <v>35000</v>
      </c>
      <c r="F137" s="1">
        <v>47.25</v>
      </c>
      <c r="G137" s="1">
        <v>4481.6399999999994</v>
      </c>
      <c r="H137" s="1">
        <v>4528.8899999999994</v>
      </c>
      <c r="I137" s="61">
        <v>30471.11</v>
      </c>
      <c r="J137" s="10" t="s">
        <v>380</v>
      </c>
    </row>
    <row r="138" spans="1:10" x14ac:dyDescent="0.25">
      <c r="A138" s="41">
        <v>131</v>
      </c>
      <c r="B138" s="1" t="s">
        <v>1205</v>
      </c>
      <c r="C138" s="1" t="s">
        <v>11</v>
      </c>
      <c r="D138" s="1" t="s">
        <v>1081</v>
      </c>
      <c r="E138" s="48">
        <v>22000</v>
      </c>
      <c r="F138" s="1"/>
      <c r="G138" s="1">
        <v>0</v>
      </c>
      <c r="H138" s="1">
        <v>0</v>
      </c>
      <c r="I138" s="61">
        <v>22000</v>
      </c>
      <c r="J138" s="57" t="s">
        <v>380</v>
      </c>
    </row>
    <row r="139" spans="1:10" x14ac:dyDescent="0.25">
      <c r="A139" s="41">
        <v>132</v>
      </c>
      <c r="B139" s="1" t="s">
        <v>1206</v>
      </c>
      <c r="C139" s="1" t="s">
        <v>11</v>
      </c>
      <c r="D139" s="1" t="s">
        <v>1081</v>
      </c>
      <c r="E139" s="48">
        <v>15000</v>
      </c>
      <c r="F139" s="1"/>
      <c r="G139" s="1">
        <v>0</v>
      </c>
      <c r="H139" s="1">
        <v>0</v>
      </c>
      <c r="I139" s="61">
        <v>15000</v>
      </c>
      <c r="J139" s="10" t="s">
        <v>380</v>
      </c>
    </row>
    <row r="140" spans="1:10" x14ac:dyDescent="0.25">
      <c r="A140" s="41">
        <v>133</v>
      </c>
      <c r="B140" s="1" t="s">
        <v>712</v>
      </c>
      <c r="C140" s="1" t="s">
        <v>11</v>
      </c>
      <c r="D140" s="1" t="s">
        <v>1081</v>
      </c>
      <c r="E140" s="48">
        <v>29400</v>
      </c>
      <c r="F140" s="1"/>
      <c r="G140" s="1">
        <v>2034.96</v>
      </c>
      <c r="H140" s="1">
        <v>2034.96</v>
      </c>
      <c r="I140" s="61">
        <v>27365.040000000001</v>
      </c>
      <c r="J140" s="10" t="s">
        <v>381</v>
      </c>
    </row>
    <row r="141" spans="1:10" x14ac:dyDescent="0.25">
      <c r="A141" s="41">
        <v>134</v>
      </c>
      <c r="B141" s="1" t="s">
        <v>1207</v>
      </c>
      <c r="C141" s="1" t="s">
        <v>11</v>
      </c>
      <c r="D141" s="1" t="s">
        <v>1081</v>
      </c>
      <c r="E141" s="48">
        <v>22000</v>
      </c>
      <c r="F141" s="1"/>
      <c r="G141" s="1">
        <v>2400</v>
      </c>
      <c r="H141" s="1">
        <v>2400</v>
      </c>
      <c r="I141" s="61">
        <v>19600</v>
      </c>
      <c r="J141" s="10" t="s">
        <v>380</v>
      </c>
    </row>
    <row r="142" spans="1:10" x14ac:dyDescent="0.25">
      <c r="A142" s="41">
        <v>135</v>
      </c>
      <c r="B142" s="1" t="s">
        <v>894</v>
      </c>
      <c r="C142" s="1" t="s">
        <v>11</v>
      </c>
      <c r="D142" s="1" t="s">
        <v>1081</v>
      </c>
      <c r="E142" s="48">
        <v>22000</v>
      </c>
      <c r="F142" s="1"/>
      <c r="G142" s="1">
        <v>3737.95</v>
      </c>
      <c r="H142" s="1">
        <v>3737.95</v>
      </c>
      <c r="I142" s="61">
        <v>18262.05</v>
      </c>
      <c r="J142" s="10" t="s">
        <v>380</v>
      </c>
    </row>
    <row r="143" spans="1:10" x14ac:dyDescent="0.25">
      <c r="A143" s="41">
        <v>136</v>
      </c>
      <c r="B143" s="1" t="s">
        <v>1208</v>
      </c>
      <c r="C143" s="1" t="s">
        <v>11</v>
      </c>
      <c r="D143" s="1" t="s">
        <v>1081</v>
      </c>
      <c r="E143" s="48">
        <v>15000</v>
      </c>
      <c r="F143" s="1"/>
      <c r="G143" s="1">
        <v>0</v>
      </c>
      <c r="H143" s="1">
        <v>0</v>
      </c>
      <c r="I143" s="61">
        <v>15000</v>
      </c>
      <c r="J143" s="10" t="s">
        <v>380</v>
      </c>
    </row>
    <row r="144" spans="1:10" x14ac:dyDescent="0.25">
      <c r="A144" s="41">
        <v>137</v>
      </c>
      <c r="B144" s="1" t="s">
        <v>1209</v>
      </c>
      <c r="C144" s="1" t="s">
        <v>11</v>
      </c>
      <c r="D144" s="1" t="s">
        <v>1081</v>
      </c>
      <c r="E144" s="48">
        <v>15000</v>
      </c>
      <c r="F144" s="1"/>
      <c r="G144" s="1">
        <v>0</v>
      </c>
      <c r="H144" s="1">
        <v>0</v>
      </c>
      <c r="I144" s="61">
        <v>15000</v>
      </c>
      <c r="J144" s="10" t="s">
        <v>380</v>
      </c>
    </row>
    <row r="145" spans="1:10" x14ac:dyDescent="0.25">
      <c r="A145" s="41">
        <v>138</v>
      </c>
      <c r="B145" s="1" t="s">
        <v>1121</v>
      </c>
      <c r="C145" s="1" t="s">
        <v>1333</v>
      </c>
      <c r="D145" s="1" t="s">
        <v>1081</v>
      </c>
      <c r="E145" s="48">
        <v>27000</v>
      </c>
      <c r="F145" s="1"/>
      <c r="G145" s="1">
        <v>0</v>
      </c>
      <c r="H145" s="1">
        <v>0</v>
      </c>
      <c r="I145" s="61">
        <v>27000</v>
      </c>
      <c r="J145" s="10" t="s">
        <v>380</v>
      </c>
    </row>
    <row r="146" spans="1:10" x14ac:dyDescent="0.25">
      <c r="A146" s="41">
        <v>139</v>
      </c>
      <c r="B146" s="1" t="s">
        <v>1122</v>
      </c>
      <c r="C146" s="1" t="s">
        <v>2</v>
      </c>
      <c r="D146" s="1" t="s">
        <v>1081</v>
      </c>
      <c r="E146" s="48">
        <v>25000</v>
      </c>
      <c r="F146" s="1"/>
      <c r="G146" s="1">
        <v>0</v>
      </c>
      <c r="H146" s="1">
        <v>0</v>
      </c>
      <c r="I146" s="61">
        <v>25000</v>
      </c>
      <c r="J146" s="10" t="s">
        <v>380</v>
      </c>
    </row>
    <row r="147" spans="1:10" x14ac:dyDescent="0.25">
      <c r="A147" s="41">
        <v>140</v>
      </c>
      <c r="B147" s="1" t="s">
        <v>1210</v>
      </c>
      <c r="C147" s="1" t="s">
        <v>11</v>
      </c>
      <c r="D147" s="1" t="s">
        <v>1081</v>
      </c>
      <c r="E147" s="48">
        <v>30000</v>
      </c>
      <c r="F147" s="1"/>
      <c r="G147" s="1">
        <v>0</v>
      </c>
      <c r="H147" s="1">
        <v>0</v>
      </c>
      <c r="I147" s="61">
        <v>30000</v>
      </c>
      <c r="J147" s="10" t="s">
        <v>380</v>
      </c>
    </row>
    <row r="148" spans="1:10" x14ac:dyDescent="0.25">
      <c r="A148" s="41">
        <v>141</v>
      </c>
      <c r="B148" s="1" t="s">
        <v>1211</v>
      </c>
      <c r="C148" s="1" t="s">
        <v>11</v>
      </c>
      <c r="D148" s="1" t="s">
        <v>1081</v>
      </c>
      <c r="E148" s="48">
        <v>15000</v>
      </c>
      <c r="F148" s="1"/>
      <c r="G148" s="1">
        <v>0</v>
      </c>
      <c r="H148" s="1">
        <v>0</v>
      </c>
      <c r="I148" s="61">
        <v>15000</v>
      </c>
      <c r="J148" s="10" t="s">
        <v>380</v>
      </c>
    </row>
    <row r="149" spans="1:10" x14ac:dyDescent="0.25">
      <c r="A149" s="41">
        <v>142</v>
      </c>
      <c r="B149" s="1" t="s">
        <v>1109</v>
      </c>
      <c r="C149" s="1" t="s">
        <v>11</v>
      </c>
      <c r="D149" s="1" t="s">
        <v>1081</v>
      </c>
      <c r="E149" s="48">
        <v>45000</v>
      </c>
      <c r="F149" s="1">
        <v>1547.25</v>
      </c>
      <c r="G149" s="1">
        <v>0</v>
      </c>
      <c r="H149" s="1">
        <v>1547.25</v>
      </c>
      <c r="I149" s="61">
        <v>43452.75</v>
      </c>
      <c r="J149" s="10" t="s">
        <v>380</v>
      </c>
    </row>
    <row r="150" spans="1:10" x14ac:dyDescent="0.25">
      <c r="A150" s="41">
        <v>143</v>
      </c>
      <c r="B150" s="1" t="s">
        <v>1212</v>
      </c>
      <c r="C150" s="1" t="s">
        <v>11</v>
      </c>
      <c r="D150" s="1" t="s">
        <v>1081</v>
      </c>
      <c r="E150" s="48">
        <v>15000</v>
      </c>
      <c r="F150" s="1"/>
      <c r="G150" s="1">
        <v>0</v>
      </c>
      <c r="H150" s="1">
        <v>0</v>
      </c>
      <c r="I150" s="61">
        <v>15000</v>
      </c>
      <c r="J150" s="10" t="s">
        <v>380</v>
      </c>
    </row>
    <row r="151" spans="1:10" x14ac:dyDescent="0.25">
      <c r="A151" s="41">
        <v>144</v>
      </c>
      <c r="B151" s="1" t="s">
        <v>1213</v>
      </c>
      <c r="C151" s="1" t="s">
        <v>11</v>
      </c>
      <c r="D151" s="1" t="s">
        <v>1081</v>
      </c>
      <c r="E151" s="48">
        <v>18000</v>
      </c>
      <c r="F151" s="1"/>
      <c r="G151" s="1">
        <v>0</v>
      </c>
      <c r="H151" s="1">
        <v>0</v>
      </c>
      <c r="I151" s="61">
        <v>18000</v>
      </c>
      <c r="J151" s="10" t="s">
        <v>381</v>
      </c>
    </row>
    <row r="152" spans="1:10" x14ac:dyDescent="0.25">
      <c r="A152" s="41">
        <v>145</v>
      </c>
      <c r="B152" s="1" t="s">
        <v>1214</v>
      </c>
      <c r="C152" s="1" t="s">
        <v>11</v>
      </c>
      <c r="D152" s="1" t="s">
        <v>1081</v>
      </c>
      <c r="E152" s="48">
        <v>22000</v>
      </c>
      <c r="F152" s="1"/>
      <c r="G152" s="1">
        <v>0</v>
      </c>
      <c r="H152" s="1">
        <v>0</v>
      </c>
      <c r="I152" s="61">
        <v>22000</v>
      </c>
      <c r="J152" s="10" t="s">
        <v>380</v>
      </c>
    </row>
    <row r="153" spans="1:10" x14ac:dyDescent="0.25">
      <c r="A153" s="41">
        <v>146</v>
      </c>
      <c r="B153" s="1" t="s">
        <v>1215</v>
      </c>
      <c r="C153" s="1" t="s">
        <v>11</v>
      </c>
      <c r="D153" s="1" t="s">
        <v>1081</v>
      </c>
      <c r="E153" s="48">
        <v>22000</v>
      </c>
      <c r="F153" s="1"/>
      <c r="G153" s="1">
        <v>660</v>
      </c>
      <c r="H153" s="1">
        <v>660</v>
      </c>
      <c r="I153" s="61">
        <v>21340</v>
      </c>
      <c r="J153" s="10" t="s">
        <v>380</v>
      </c>
    </row>
    <row r="154" spans="1:10" ht="14.25" customHeight="1" x14ac:dyDescent="0.25">
      <c r="A154" s="41">
        <v>147</v>
      </c>
      <c r="B154" s="1" t="s">
        <v>1243</v>
      </c>
      <c r="C154" s="1" t="s">
        <v>11</v>
      </c>
      <c r="D154" s="1" t="s">
        <v>1081</v>
      </c>
      <c r="E154" s="48">
        <v>30000</v>
      </c>
      <c r="F154" s="1"/>
      <c r="G154" s="1">
        <v>0</v>
      </c>
      <c r="H154" s="1">
        <v>0</v>
      </c>
      <c r="I154" s="61">
        <v>30000</v>
      </c>
      <c r="J154" s="10" t="s">
        <v>380</v>
      </c>
    </row>
    <row r="155" spans="1:10" x14ac:dyDescent="0.25">
      <c r="A155" s="41">
        <v>148</v>
      </c>
      <c r="B155" s="1" t="s">
        <v>1313</v>
      </c>
      <c r="C155" s="1" t="s">
        <v>11</v>
      </c>
      <c r="D155" s="1" t="s">
        <v>1081</v>
      </c>
      <c r="E155" s="48">
        <v>15000</v>
      </c>
      <c r="F155" s="1"/>
      <c r="G155" s="1">
        <v>0</v>
      </c>
      <c r="H155" s="1">
        <v>0</v>
      </c>
      <c r="I155" s="61">
        <v>15000</v>
      </c>
      <c r="J155" s="10" t="s">
        <v>381</v>
      </c>
    </row>
    <row r="156" spans="1:10" x14ac:dyDescent="0.25">
      <c r="D156" s="20" t="s">
        <v>850</v>
      </c>
      <c r="E156" s="22">
        <f>SUM(E8:E155)</f>
        <v>3582200</v>
      </c>
      <c r="F156" s="22">
        <f>SUM(F8:F155)</f>
        <v>83201.23</v>
      </c>
      <c r="G156" s="22">
        <f>SUM(G8:G155)</f>
        <v>229193.38999999993</v>
      </c>
      <c r="H156" s="22">
        <f>SUM(H8:H155)</f>
        <v>312394.62</v>
      </c>
      <c r="I156" s="22">
        <f>SUM(I8:I155)</f>
        <v>3269805.3799999994</v>
      </c>
    </row>
    <row r="157" spans="1:10" x14ac:dyDescent="0.25">
      <c r="C157" s="6" t="s">
        <v>956</v>
      </c>
    </row>
    <row r="158" spans="1:10" x14ac:dyDescent="0.25">
      <c r="I158" s="7"/>
    </row>
    <row r="159" spans="1:10" x14ac:dyDescent="0.25">
      <c r="B159"/>
      <c r="C159"/>
    </row>
    <row r="160" spans="1:10" x14ac:dyDescent="0.25">
      <c r="I160" s="7"/>
    </row>
    <row r="161" spans="2:12" x14ac:dyDescent="0.25">
      <c r="B161"/>
      <c r="C161"/>
    </row>
    <row r="162" spans="2:12" x14ac:dyDescent="0.25">
      <c r="B162" s="42" t="s">
        <v>1325</v>
      </c>
      <c r="C162" s="42" t="s">
        <v>1326</v>
      </c>
      <c r="D162" s="42" t="s">
        <v>1327</v>
      </c>
    </row>
    <row r="163" spans="2:12" x14ac:dyDescent="0.25">
      <c r="B163" s="43"/>
      <c r="C163" s="43"/>
      <c r="D163" s="43"/>
      <c r="E163" s="2"/>
    </row>
    <row r="164" spans="2:12" x14ac:dyDescent="0.25">
      <c r="B164" s="43"/>
      <c r="C164" s="43"/>
      <c r="D164" s="43"/>
      <c r="E164" s="2"/>
      <c r="J164" s="4"/>
      <c r="K164" s="4"/>
      <c r="L164" s="2"/>
    </row>
    <row r="165" spans="2:12" x14ac:dyDescent="0.25">
      <c r="B165" s="43"/>
      <c r="C165" s="43"/>
      <c r="D165" s="43"/>
      <c r="E165" s="2"/>
      <c r="J165" s="4"/>
      <c r="K165" s="4"/>
      <c r="L165" s="2"/>
    </row>
    <row r="166" spans="2:12" x14ac:dyDescent="0.25">
      <c r="B166" s="43"/>
      <c r="C166" s="43"/>
      <c r="D166" s="43"/>
      <c r="E166" s="2"/>
      <c r="I166" s="7"/>
      <c r="J166" s="8"/>
      <c r="L166" s="2"/>
    </row>
    <row r="167" spans="2:12" ht="15.75" thickBot="1" x14ac:dyDescent="0.3">
      <c r="B167" s="63"/>
      <c r="C167" s="64"/>
      <c r="D167" s="64"/>
      <c r="E167" s="2"/>
      <c r="I167" s="7"/>
      <c r="J167" s="8"/>
      <c r="L167" s="2"/>
    </row>
    <row r="168" spans="2:12" x14ac:dyDescent="0.25">
      <c r="B168" s="42" t="s">
        <v>1328</v>
      </c>
      <c r="C168" s="42" t="s">
        <v>1334</v>
      </c>
      <c r="D168" s="42" t="s">
        <v>1335</v>
      </c>
      <c r="E168" s="2"/>
      <c r="I168" s="7"/>
      <c r="J168" s="8"/>
      <c r="L168" s="2"/>
    </row>
    <row r="169" spans="2:12" x14ac:dyDescent="0.25">
      <c r="B169" s="44" t="s">
        <v>1329</v>
      </c>
      <c r="C169" s="44" t="s">
        <v>1330</v>
      </c>
      <c r="D169" s="44" t="s">
        <v>1331</v>
      </c>
      <c r="E169" s="2"/>
      <c r="I169" s="7"/>
      <c r="J169" s="8"/>
      <c r="L169" s="2"/>
    </row>
    <row r="170" spans="2:12" ht="15.75" thickBot="1" x14ac:dyDescent="0.3">
      <c r="B170" s="9"/>
      <c r="C170" s="9"/>
      <c r="E170" s="2"/>
    </row>
    <row r="171" spans="2:12" x14ac:dyDescent="0.25">
      <c r="B171" s="86" t="s">
        <v>1332</v>
      </c>
      <c r="C171" s="87"/>
      <c r="D171" s="87"/>
      <c r="E171" s="87"/>
      <c r="F171" s="87"/>
      <c r="G171" s="87"/>
      <c r="H171" s="87"/>
      <c r="I171" s="88"/>
    </row>
    <row r="172" spans="2:12" x14ac:dyDescent="0.25">
      <c r="B172" s="89"/>
      <c r="C172" s="90"/>
      <c r="D172" s="90"/>
      <c r="E172" s="90"/>
      <c r="F172" s="90"/>
      <c r="G172" s="90"/>
      <c r="H172" s="90"/>
      <c r="I172" s="91"/>
    </row>
    <row r="173" spans="2:12" x14ac:dyDescent="0.25">
      <c r="B173" s="89"/>
      <c r="C173" s="90"/>
      <c r="D173" s="90"/>
      <c r="E173" s="90"/>
      <c r="F173" s="90"/>
      <c r="G173" s="90"/>
      <c r="H173" s="90"/>
      <c r="I173" s="91"/>
    </row>
    <row r="174" spans="2:12" x14ac:dyDescent="0.25">
      <c r="B174" s="89"/>
      <c r="C174" s="90"/>
      <c r="D174" s="90"/>
      <c r="E174" s="90"/>
      <c r="F174" s="90"/>
      <c r="G174" s="90"/>
      <c r="H174" s="90"/>
      <c r="I174" s="91"/>
    </row>
    <row r="175" spans="2:12" x14ac:dyDescent="0.25">
      <c r="B175" s="89"/>
      <c r="C175" s="90"/>
      <c r="D175" s="90"/>
      <c r="E175" s="90"/>
      <c r="F175" s="90"/>
      <c r="G175" s="90"/>
      <c r="H175" s="90"/>
      <c r="I175" s="91"/>
    </row>
    <row r="176" spans="2:12" x14ac:dyDescent="0.25">
      <c r="B176" s="89"/>
      <c r="C176" s="90"/>
      <c r="D176" s="90"/>
      <c r="E176" s="90"/>
      <c r="F176" s="90"/>
      <c r="G176" s="90"/>
      <c r="H176" s="90"/>
      <c r="I176" s="91"/>
    </row>
    <row r="177" spans="2:9" x14ac:dyDescent="0.25">
      <c r="B177" s="89"/>
      <c r="C177" s="90"/>
      <c r="D177" s="90"/>
      <c r="E177" s="90"/>
      <c r="F177" s="90"/>
      <c r="G177" s="90"/>
      <c r="H177" s="90"/>
      <c r="I177" s="91"/>
    </row>
    <row r="178" spans="2:9" x14ac:dyDescent="0.25">
      <c r="B178" s="89"/>
      <c r="C178" s="90"/>
      <c r="D178" s="90"/>
      <c r="E178" s="90"/>
      <c r="F178" s="90"/>
      <c r="G178" s="90"/>
      <c r="H178" s="90"/>
      <c r="I178" s="91"/>
    </row>
    <row r="179" spans="2:9" x14ac:dyDescent="0.25">
      <c r="B179" s="89"/>
      <c r="C179" s="90"/>
      <c r="D179" s="90"/>
      <c r="E179" s="90"/>
      <c r="F179" s="90"/>
      <c r="G179" s="90"/>
      <c r="H179" s="90"/>
      <c r="I179" s="91"/>
    </row>
    <row r="180" spans="2:9" x14ac:dyDescent="0.25">
      <c r="B180" s="89"/>
      <c r="C180" s="90"/>
      <c r="D180" s="90"/>
      <c r="E180" s="90"/>
      <c r="F180" s="90"/>
      <c r="G180" s="90"/>
      <c r="H180" s="90"/>
      <c r="I180" s="91"/>
    </row>
    <row r="181" spans="2:9" ht="15.75" thickBot="1" x14ac:dyDescent="0.3">
      <c r="B181" s="92"/>
      <c r="C181" s="93"/>
      <c r="D181" s="93"/>
      <c r="E181" s="93"/>
      <c r="F181" s="93"/>
      <c r="G181" s="93"/>
      <c r="H181" s="93"/>
      <c r="I181" s="94"/>
    </row>
  </sheetData>
  <mergeCells count="10">
    <mergeCell ref="B171:I181"/>
    <mergeCell ref="A1:J1"/>
    <mergeCell ref="A2:J2"/>
    <mergeCell ref="A3:J3"/>
    <mergeCell ref="A4:J4"/>
    <mergeCell ref="A6:A7"/>
    <mergeCell ref="B6:B7"/>
    <mergeCell ref="C6:C7"/>
    <mergeCell ref="D6:D7"/>
    <mergeCell ref="E6:J6"/>
  </mergeCells>
  <conditionalFormatting sqref="B162:B16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8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8C8E09-43C0-4046-BAFD-8FEFB1B04C79}">
  <ds:schemaRefs>
    <ds:schemaRef ds:uri="http://schemas.microsoft.com/office/2006/documentManagement/types"/>
    <ds:schemaRef ds:uri="800b2d2e-c636-4941-9168-2c4a2dc2217f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FIJOS</vt:lpstr>
      <vt:lpstr>TEMPORAL</vt:lpstr>
      <vt:lpstr>EVENTUAL</vt:lpstr>
      <vt:lpstr>INTERINATO</vt:lpstr>
      <vt:lpstr>COMPENSACION MILITAR</vt:lpstr>
      <vt:lpstr>EVENTUAL!Área_de_impresión</vt:lpstr>
      <vt:lpstr>TEMPORAL!Área_de_impresión</vt:lpstr>
      <vt:lpstr>'COMPENSACION MILITAR'!Títulos_a_imprimir</vt:lpstr>
      <vt:lpstr>FIJOS!Títulos_a_imprimir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Nelson Pérez Ubiera</cp:lastModifiedBy>
  <cp:lastPrinted>2023-07-18T14:16:50Z</cp:lastPrinted>
  <dcterms:created xsi:type="dcterms:W3CDTF">2020-09-07T16:58:18Z</dcterms:created>
  <dcterms:modified xsi:type="dcterms:W3CDTF">2023-07-19T16:14:17Z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