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'Sheet1'!$A$1:$I$144</definedName>
  </definedNames>
  <calcPr fullCalcOnLoad="1"/>
</workbook>
</file>

<file path=xl/sharedStrings.xml><?xml version="1.0" encoding="utf-8"?>
<sst xmlns="http://schemas.openxmlformats.org/spreadsheetml/2006/main" count="246" uniqueCount="181">
  <si>
    <t>DIRECCION ADMINISTRATIVA Y FINANCIERA</t>
  </si>
  <si>
    <t>ESTADO DE CUENTA DE SUPLIDORES</t>
  </si>
  <si>
    <t>Al 9/30/2022</t>
  </si>
  <si>
    <t>FECHA</t>
  </si>
  <si>
    <t>MONTO</t>
  </si>
  <si>
    <t>PROVEEDOR</t>
  </si>
  <si>
    <t>FACTURA</t>
  </si>
  <si>
    <t>NCF</t>
  </si>
  <si>
    <t>CONCEPTO</t>
  </si>
  <si>
    <t>AGUA PLANETA AZUL, SA</t>
  </si>
  <si>
    <t>B1500143906</t>
  </si>
  <si>
    <t>BOTELLONES DE AGUA.</t>
  </si>
  <si>
    <t>B1500144225</t>
  </si>
  <si>
    <t>B1500137414</t>
  </si>
  <si>
    <t>BOTELLON DE AGUA</t>
  </si>
  <si>
    <t>B1500146547</t>
  </si>
  <si>
    <t>AGUA.</t>
  </si>
  <si>
    <t>B1500146684</t>
  </si>
  <si>
    <t>B1500137318</t>
  </si>
  <si>
    <t>B1500146716</t>
  </si>
  <si>
    <t>B1500147810</t>
  </si>
  <si>
    <t>B1500147062</t>
  </si>
  <si>
    <t>ALIADOS C &amp; T SRL</t>
  </si>
  <si>
    <t>B1500000073</t>
  </si>
  <si>
    <t>ADQ DE PODIUM</t>
  </si>
  <si>
    <t>ALTICE DOMINICANA, S.A.</t>
  </si>
  <si>
    <t>B1500042762</t>
  </si>
  <si>
    <t>PAGO INTERNET</t>
  </si>
  <si>
    <t>B1500000023</t>
  </si>
  <si>
    <t>AYUNTAMIENTO DEL DISTRITO NACIONAL</t>
  </si>
  <si>
    <t>B1500023025</t>
  </si>
  <si>
    <t>CARGO DE RECOGIDA DE BASURA FEBRERO 2021</t>
  </si>
  <si>
    <t>BANDERAS DEL MUNDO, SRL</t>
  </si>
  <si>
    <t>B1500000490</t>
  </si>
  <si>
    <t>adq de banderas</t>
  </si>
  <si>
    <t>BDC SERRALLES, SRL</t>
  </si>
  <si>
    <t>B1500001065</t>
  </si>
  <si>
    <t>SERV DE REPARACION</t>
  </si>
  <si>
    <t>CLIMATIZACIONES  Y ACABADOS CLIMACA SRL</t>
  </si>
  <si>
    <t>B1500000145</t>
  </si>
  <si>
    <t>AIRE ACONDICIONADO</t>
  </si>
  <si>
    <t>COLUMBUS NETWORKS DOMINICANA C POR A</t>
  </si>
  <si>
    <t>B1500003783</t>
  </si>
  <si>
    <t>INTERNET SEPTIEMBRE</t>
  </si>
  <si>
    <t>COMEDORES ECONOMICOS DEL ESTADO</t>
  </si>
  <si>
    <t>B1500000696</t>
  </si>
  <si>
    <t>SERVICIOS DE COMIDAS.</t>
  </si>
  <si>
    <t>COMPANIA DOMINICANA DE TELEFONOS S A</t>
  </si>
  <si>
    <t>B1500181294</t>
  </si>
  <si>
    <t>TELEFONO, SEPTIEMBRE 2022.</t>
  </si>
  <si>
    <t>B1500180849</t>
  </si>
  <si>
    <t>TELEFONO E INTERNET, SEPTIEMBRE 2022.</t>
  </si>
  <si>
    <t>B1500180846</t>
  </si>
  <si>
    <t>B1500180847</t>
  </si>
  <si>
    <t>B1500180845</t>
  </si>
  <si>
    <t>CONSTRUCTORA CMG SRL</t>
  </si>
  <si>
    <t>B1500000028</t>
  </si>
  <si>
    <t>CUBICACION No.7 y FINAL DEL PER</t>
  </si>
  <si>
    <t>AGUA</t>
  </si>
  <si>
    <t>B1500000110</t>
  </si>
  <si>
    <t>EXPRESS TRAILER SERVICES SRL</t>
  </si>
  <si>
    <t>fact 312</t>
  </si>
  <si>
    <t>B1500000174</t>
  </si>
  <si>
    <t>INTEGRACIONES TECNOLOGICAS M &amp; A SRL</t>
  </si>
  <si>
    <t>B1500000236</t>
  </si>
  <si>
    <t>LICENCIA ADMANAGER</t>
  </si>
  <si>
    <t>INVERPLATA, SA</t>
  </si>
  <si>
    <t>B1500001408</t>
  </si>
  <si>
    <t>EVENTOS GENERALES</t>
  </si>
  <si>
    <t>INVERSIONES AZUL DEL ESTE DOMINICANA S A</t>
  </si>
  <si>
    <t>B1500001172</t>
  </si>
  <si>
    <t>BANQUETE</t>
  </si>
  <si>
    <t>INVERSIONES BAUTISTA BERAS SRL</t>
  </si>
  <si>
    <t>B1500000702</t>
  </si>
  <si>
    <t>ADQ. ARTICULOS FERRETEROS.</t>
  </si>
  <si>
    <t>INVERSIONES INTEGRALES SRL</t>
  </si>
  <si>
    <t>B1500000050</t>
  </si>
  <si>
    <t>ALQUILER 16/01/2022 AL 15/03/2022</t>
  </si>
  <si>
    <t>B1500000051</t>
  </si>
  <si>
    <t>SERVICIO DE ALQUILER 16/2/2022 AL 15/3/2022</t>
  </si>
  <si>
    <t>INVERSIONES TARAMACA, SAS</t>
  </si>
  <si>
    <t>B1500004247</t>
  </si>
  <si>
    <t>ADQ BOTELLAS DE AGUA</t>
  </si>
  <si>
    <t>B1500005731</t>
  </si>
  <si>
    <t>botellon de agua</t>
  </si>
  <si>
    <t>B1500005857</t>
  </si>
  <si>
    <t>B1500006140</t>
  </si>
  <si>
    <t>ADQ.DE BOTELLONES DE AGUA</t>
  </si>
  <si>
    <t>B1500009872</t>
  </si>
  <si>
    <t>B1500005414</t>
  </si>
  <si>
    <t>ADQ DE FUNDA DE HIELO</t>
  </si>
  <si>
    <t>B1500009878</t>
  </si>
  <si>
    <t>ADQ BOT AGUA</t>
  </si>
  <si>
    <t>B1500009670</t>
  </si>
  <si>
    <t>BOT DE AGUA</t>
  </si>
  <si>
    <t>B1500005415</t>
  </si>
  <si>
    <t>funda de hielo</t>
  </si>
  <si>
    <t>B1500010773</t>
  </si>
  <si>
    <t>B1500010676</t>
  </si>
  <si>
    <t>B1500010860</t>
  </si>
  <si>
    <t>BOTELLITAS DE AGUA</t>
  </si>
  <si>
    <t>B1500011571</t>
  </si>
  <si>
    <t>adq de botellon de agua</t>
  </si>
  <si>
    <t>B1500011125</t>
  </si>
  <si>
    <t>adq funda de hielo</t>
  </si>
  <si>
    <t>B1500011864</t>
  </si>
  <si>
    <t>B1500011891</t>
  </si>
  <si>
    <t>B1500011892</t>
  </si>
  <si>
    <t>B1500011893</t>
  </si>
  <si>
    <t>agua</t>
  </si>
  <si>
    <t>B1500011868</t>
  </si>
  <si>
    <t>B1500011872</t>
  </si>
  <si>
    <t>BOTELLONES DE AGUA</t>
  </si>
  <si>
    <t>B1500011895</t>
  </si>
  <si>
    <t>BOTELLAS DE AGUA</t>
  </si>
  <si>
    <t>B1500012656</t>
  </si>
  <si>
    <t>LATHAM &amp; WATKINS LLP</t>
  </si>
  <si>
    <t>LB EVENTOS SOCIALES, SRL</t>
  </si>
  <si>
    <t>B1500002460</t>
  </si>
  <si>
    <t>REFRIGERIO Y ALMUERZO DEL MINISTRO</t>
  </si>
  <si>
    <t>LEGALFLEX SRL</t>
  </si>
  <si>
    <t>B1500000121</t>
  </si>
  <si>
    <t>SERVICIO NOTARIO LARIMAR</t>
  </si>
  <si>
    <t>SERVICIO NOTARIO</t>
  </si>
  <si>
    <t>MEDIAEXPRESS COM DO SRL</t>
  </si>
  <si>
    <t>B1500000179</t>
  </si>
  <si>
    <t>SERVICIO MONITOREO</t>
  </si>
  <si>
    <t>SERVICIO DE MONITOREO</t>
  </si>
  <si>
    <t>B1500000164</t>
  </si>
  <si>
    <t>MONITOREO</t>
  </si>
  <si>
    <t>B1500000185</t>
  </si>
  <si>
    <t>B1500000194</t>
  </si>
  <si>
    <t>OFIDOMSA, EIRL</t>
  </si>
  <si>
    <t>B1500000387</t>
  </si>
  <si>
    <t>ADQ DE MATERIALES</t>
  </si>
  <si>
    <t>OFISA, SRL</t>
  </si>
  <si>
    <t>B1500000244</t>
  </si>
  <si>
    <t>PONTIFICIA UNIVERSIDAD CATÓLICA MADRE Y MAESTRA</t>
  </si>
  <si>
    <t>B1500006521</t>
  </si>
  <si>
    <t>CAPACITACION</t>
  </si>
  <si>
    <t>B1500006520</t>
  </si>
  <si>
    <t>PRODUCTIVE BUSINESS SOLUTIONS DOMINICANA, SAS</t>
  </si>
  <si>
    <t>B1500002525</t>
  </si>
  <si>
    <t>COMPRA DE KODAK S3060 SCANNER.</t>
  </si>
  <si>
    <t>RADIOCADENA COMERCIAL SRL</t>
  </si>
  <si>
    <t>B1500001277</t>
  </si>
  <si>
    <t>SERVICIO PUBLICIDAD</t>
  </si>
  <si>
    <t>SANCUS DISTRIBUTIONS SRL</t>
  </si>
  <si>
    <t>B1500000126</t>
  </si>
  <si>
    <t>ARTICULOS DE LIMPIEZA</t>
  </si>
  <si>
    <t>SEGURO NACIONAL DE SALUD</t>
  </si>
  <si>
    <t>B1500007144</t>
  </si>
  <si>
    <t>SEGURO COMPLEMENTARIO, OCTUBRE 2022.</t>
  </si>
  <si>
    <t>SEGUROS UNIVERSAL S A</t>
  </si>
  <si>
    <t>B1500009128</t>
  </si>
  <si>
    <t>SOLUDIVER SOLUCIONES DIVERSAS, SRL</t>
  </si>
  <si>
    <t>B1500000406</t>
  </si>
  <si>
    <t>COMPRA DE MATERIALES DE OFICINA</t>
  </si>
  <si>
    <t>ST TROPEZ SEAFOOD AND GRILL SRL</t>
  </si>
  <si>
    <t>B1500000135</t>
  </si>
  <si>
    <t>servicio de refrigerio</t>
  </si>
  <si>
    <t>VELEZ IMPORT, SRL</t>
  </si>
  <si>
    <t>SUMINISTRO DE OFICINA</t>
  </si>
  <si>
    <r>
      <t xml:space="preserve">VALORES EXPRESADOS EN </t>
    </r>
    <r>
      <rPr>
        <b/>
        <sz val="10"/>
        <color indexed="8"/>
        <rFont val="Arial"/>
        <family val="2"/>
      </rPr>
      <t>USD</t>
    </r>
  </si>
  <si>
    <t>WUC00000638</t>
  </si>
  <si>
    <t>SERVICIOS DEMANDA AL PAIS</t>
  </si>
  <si>
    <t>WUC00000639</t>
  </si>
  <si>
    <t>DEMANDA AL PAIS</t>
  </si>
  <si>
    <t>WUC00000640</t>
  </si>
  <si>
    <t>PENDIENTE</t>
  </si>
  <si>
    <t>TOTAL:</t>
  </si>
  <si>
    <t>TOTAL US$:</t>
  </si>
  <si>
    <t>Realizado Por</t>
  </si>
  <si>
    <t>Revisado Por:</t>
  </si>
  <si>
    <t>Aprobado:</t>
  </si>
  <si>
    <t>Jesus M. Castillo</t>
  </si>
  <si>
    <t>Abner Lora</t>
  </si>
  <si>
    <t>Tirso peña</t>
  </si>
  <si>
    <t>Encargado de Contabilidad</t>
  </si>
  <si>
    <t>Encargado Financiero</t>
  </si>
  <si>
    <t>Director Administrativo Financiero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</si>
</sst>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\:mm\:ss\ AM/PM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6">
    <font>
      <sz val="10"/>
      <color indexed="8"/>
      <name val="ARIAL"/>
      <family val="0"/>
    </font>
    <font>
      <sz val="12.75"/>
      <color indexed="8"/>
      <name val="Arial"/>
      <family val="2"/>
    </font>
    <font>
      <sz val="11.25"/>
      <color indexed="8"/>
      <name val="Arial"/>
      <family val="2"/>
    </font>
    <font>
      <sz val="9.75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7" fillId="31" borderId="0" applyNumberFormat="0" applyBorder="0" applyAlignment="0" applyProtection="0"/>
    <xf numFmtId="0" fontId="8" fillId="32" borderId="5" applyNumberFormat="0" applyFont="0" applyAlignment="0" applyProtection="0"/>
    <xf numFmtId="9" fontId="8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Alignment="1">
      <alignment vertical="top"/>
    </xf>
    <xf numFmtId="0" fontId="5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right" vertical="top" wrapText="1" readingOrder="1"/>
    </xf>
    <xf numFmtId="0" fontId="7" fillId="0" borderId="0" xfId="0" applyFont="1" applyAlignment="1">
      <alignment horizontal="left" vertical="top"/>
    </xf>
    <xf numFmtId="14" fontId="7" fillId="0" borderId="0" xfId="0" applyNumberFormat="1" applyFont="1" applyAlignment="1">
      <alignment horizontal="left" vertical="top"/>
    </xf>
    <xf numFmtId="4" fontId="7" fillId="0" borderId="0" xfId="0" applyNumberFormat="1" applyFont="1" applyAlignment="1">
      <alignment horizontal="right" vertical="top"/>
    </xf>
    <xf numFmtId="0" fontId="44" fillId="33" borderId="0" xfId="0" applyFont="1" applyFill="1" applyAlignment="1">
      <alignment vertical="top"/>
    </xf>
    <xf numFmtId="4" fontId="45" fillId="33" borderId="0" xfId="0" applyNumberFormat="1" applyFont="1" applyFill="1" applyAlignment="1">
      <alignment horizontal="right" vertical="top"/>
    </xf>
    <xf numFmtId="0" fontId="0" fillId="33" borderId="0" xfId="0" applyFill="1" applyAlignment="1">
      <alignment vertical="top"/>
    </xf>
    <xf numFmtId="4" fontId="4" fillId="33" borderId="0" xfId="0" applyNumberFormat="1" applyFont="1" applyFill="1" applyAlignment="1">
      <alignment horizontal="right" vertical="top"/>
    </xf>
    <xf numFmtId="0" fontId="5" fillId="0" borderId="0" xfId="0" applyFont="1" applyAlignment="1">
      <alignment vertical="top" wrapText="1" readingOrder="1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9" fillId="0" borderId="10" xfId="0" applyFont="1" applyBorder="1" applyAlignment="1">
      <alignment horizontal="right" vertical="top"/>
    </xf>
    <xf numFmtId="4" fontId="9" fillId="0" borderId="11" xfId="0" applyNumberFormat="1" applyFont="1" applyBorder="1" applyAlignment="1">
      <alignment horizontal="right" vertical="top"/>
    </xf>
    <xf numFmtId="0" fontId="0" fillId="34" borderId="0" xfId="0" applyFill="1" applyAlignment="1">
      <alignment vertical="top"/>
    </xf>
    <xf numFmtId="4" fontId="4" fillId="34" borderId="0" xfId="0" applyNumberFormat="1" applyFont="1" applyFill="1" applyAlignment="1">
      <alignment horizontal="right" vertical="top"/>
    </xf>
    <xf numFmtId="0" fontId="8" fillId="0" borderId="0" xfId="0" applyFont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6</xdr:row>
      <xdr:rowOff>47625</xdr:rowOff>
    </xdr:from>
    <xdr:to>
      <xdr:col>2</xdr:col>
      <xdr:colOff>476250</xdr:colOff>
      <xdr:row>11</xdr:row>
      <xdr:rowOff>352425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904875"/>
          <a:ext cx="21145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G141"/>
  <sheetViews>
    <sheetView showGridLines="0" tabSelected="1" showOutlineSymbols="0" zoomScalePageLayoutView="0" workbookViewId="0" topLeftCell="A124">
      <selection activeCell="B135" sqref="B135"/>
    </sheetView>
  </sheetViews>
  <sheetFormatPr defaultColWidth="6.8515625" defaultRowHeight="12.75" customHeight="1"/>
  <cols>
    <col min="1" max="1" width="11.421875" style="0" customWidth="1"/>
    <col min="2" max="2" width="27.28125" style="0" customWidth="1"/>
    <col min="3" max="3" width="22.28125" style="0" customWidth="1"/>
    <col min="4" max="4" width="18.7109375" style="0" customWidth="1"/>
    <col min="5" max="5" width="25.28125" style="0" customWidth="1"/>
    <col min="6" max="6" width="18.8515625" style="0" customWidth="1"/>
  </cols>
  <sheetData>
    <row r="1" spans="3:5" ht="13.5" customHeight="1">
      <c r="C1" s="20"/>
      <c r="D1" s="20"/>
      <c r="E1" s="20"/>
    </row>
    <row r="2" spans="3:5" ht="6.75" customHeight="1">
      <c r="C2" s="20"/>
      <c r="D2" s="20"/>
      <c r="E2" s="20"/>
    </row>
    <row r="3" spans="3:5" ht="13.5" customHeight="1">
      <c r="C3" s="21"/>
      <c r="D3" s="21"/>
      <c r="E3" s="21"/>
    </row>
    <row r="4" spans="3:5" ht="6.75" customHeight="1">
      <c r="C4" s="21"/>
      <c r="D4" s="21"/>
      <c r="E4" s="21"/>
    </row>
    <row r="5" spans="3:5" ht="20.25" customHeight="1">
      <c r="C5" s="21"/>
      <c r="D5" s="21"/>
      <c r="E5" s="21"/>
    </row>
    <row r="6" spans="3:4" ht="6.75" customHeight="1">
      <c r="C6" s="24"/>
      <c r="D6" s="24"/>
    </row>
    <row r="7" spans="3:4" ht="7.5" customHeight="1">
      <c r="C7" s="24"/>
      <c r="D7" s="24"/>
    </row>
    <row r="8" ht="15.75" customHeight="1">
      <c r="D8" s="12"/>
    </row>
    <row r="9" spans="2:6" ht="13.5" customHeight="1">
      <c r="B9" s="22" t="s">
        <v>0</v>
      </c>
      <c r="C9" s="22"/>
      <c r="D9" s="22"/>
      <c r="E9" s="22"/>
      <c r="F9" s="22"/>
    </row>
    <row r="10" spans="2:6" ht="13.5" customHeight="1">
      <c r="B10" s="22" t="s">
        <v>1</v>
      </c>
      <c r="C10" s="22"/>
      <c r="D10" s="22"/>
      <c r="E10" s="22"/>
      <c r="F10" s="22"/>
    </row>
    <row r="11" spans="2:6" ht="13.5" customHeight="1">
      <c r="B11" s="23" t="s">
        <v>2</v>
      </c>
      <c r="C11" s="23"/>
      <c r="D11" s="23"/>
      <c r="E11" s="23"/>
      <c r="F11" s="23"/>
    </row>
    <row r="12" ht="51" customHeight="1"/>
    <row r="13" ht="9.75" customHeight="1"/>
    <row r="14" spans="3:6" ht="13.5" customHeight="1">
      <c r="C14" s="1" t="s">
        <v>3</v>
      </c>
      <c r="F14" s="2" t="s">
        <v>4</v>
      </c>
    </row>
    <row r="15" spans="2:6" ht="13.5" customHeight="1">
      <c r="B15" s="1" t="s">
        <v>5</v>
      </c>
      <c r="C15" s="1" t="s">
        <v>6</v>
      </c>
      <c r="D15" s="10" t="s">
        <v>7</v>
      </c>
      <c r="E15" s="10" t="s">
        <v>8</v>
      </c>
      <c r="F15" s="2" t="s">
        <v>169</v>
      </c>
    </row>
    <row r="16" spans="2:6" ht="13.5" customHeight="1">
      <c r="B16" s="11" t="s">
        <v>9</v>
      </c>
      <c r="C16" s="4">
        <v>44642</v>
      </c>
      <c r="D16" s="11" t="s">
        <v>10</v>
      </c>
      <c r="E16" s="11" t="s">
        <v>11</v>
      </c>
      <c r="F16" s="5">
        <v>2820</v>
      </c>
    </row>
    <row r="17" spans="2:6" ht="13.5" customHeight="1">
      <c r="B17" s="11" t="s">
        <v>9</v>
      </c>
      <c r="C17" s="4">
        <v>44651</v>
      </c>
      <c r="D17" s="11" t="s">
        <v>12</v>
      </c>
      <c r="E17" s="11" t="s">
        <v>11</v>
      </c>
      <c r="F17" s="5">
        <v>24.54</v>
      </c>
    </row>
    <row r="18" spans="2:6" ht="13.5" customHeight="1">
      <c r="B18" s="11" t="s">
        <v>9</v>
      </c>
      <c r="C18" s="4">
        <v>44795</v>
      </c>
      <c r="D18" s="11" t="s">
        <v>13</v>
      </c>
      <c r="E18" s="11" t="s">
        <v>14</v>
      </c>
      <c r="F18" s="5">
        <v>2400</v>
      </c>
    </row>
    <row r="19" spans="2:6" ht="13.5" customHeight="1">
      <c r="B19" s="11" t="s">
        <v>9</v>
      </c>
      <c r="C19" s="4">
        <v>44798</v>
      </c>
      <c r="D19" s="11" t="s">
        <v>15</v>
      </c>
      <c r="E19" s="11" t="s">
        <v>16</v>
      </c>
      <c r="F19" s="5">
        <v>2280</v>
      </c>
    </row>
    <row r="20" spans="2:6" ht="13.5" customHeight="1">
      <c r="B20" s="11" t="s">
        <v>9</v>
      </c>
      <c r="C20" s="4">
        <v>44799</v>
      </c>
      <c r="D20" s="11" t="s">
        <v>17</v>
      </c>
      <c r="E20" s="11" t="s">
        <v>16</v>
      </c>
      <c r="F20" s="5">
        <v>5400</v>
      </c>
    </row>
    <row r="21" spans="2:6" ht="13.5" customHeight="1">
      <c r="B21" s="3" t="s">
        <v>9</v>
      </c>
      <c r="C21" s="4">
        <v>44795</v>
      </c>
      <c r="D21" s="3" t="s">
        <v>18</v>
      </c>
      <c r="E21" s="3" t="s">
        <v>16</v>
      </c>
      <c r="F21" s="5">
        <v>33750</v>
      </c>
    </row>
    <row r="22" spans="2:6" ht="13.5" customHeight="1">
      <c r="B22" s="3" t="s">
        <v>9</v>
      </c>
      <c r="C22" s="4">
        <v>44795</v>
      </c>
      <c r="D22" s="3" t="s">
        <v>19</v>
      </c>
      <c r="E22" s="3" t="s">
        <v>16</v>
      </c>
      <c r="F22" s="5">
        <v>6000</v>
      </c>
    </row>
    <row r="23" spans="2:6" ht="13.5" customHeight="1">
      <c r="B23" s="3" t="s">
        <v>9</v>
      </c>
      <c r="C23" s="4">
        <v>44833</v>
      </c>
      <c r="D23" s="3" t="s">
        <v>20</v>
      </c>
      <c r="E23" s="3" t="s">
        <v>11</v>
      </c>
      <c r="F23" s="5">
        <v>8280</v>
      </c>
    </row>
    <row r="24" spans="2:6" ht="13.5" customHeight="1">
      <c r="B24" s="3" t="s">
        <v>9</v>
      </c>
      <c r="C24" s="4">
        <v>44833</v>
      </c>
      <c r="D24" s="3" t="s">
        <v>21</v>
      </c>
      <c r="E24" s="3" t="s">
        <v>11</v>
      </c>
      <c r="F24" s="5">
        <v>1980</v>
      </c>
    </row>
    <row r="25" spans="2:6" ht="18" customHeight="1">
      <c r="B25" s="6"/>
      <c r="C25" s="6"/>
      <c r="D25" s="6"/>
      <c r="E25" s="6"/>
      <c r="F25" s="7">
        <f>+F24+F23+F22+F21+F20+F19+F18+F17+F16</f>
        <v>62934.54</v>
      </c>
    </row>
    <row r="26" spans="2:6" ht="13.5" customHeight="1">
      <c r="B26" s="3" t="s">
        <v>22</v>
      </c>
      <c r="C26" s="4">
        <v>43858</v>
      </c>
      <c r="D26" s="3" t="s">
        <v>23</v>
      </c>
      <c r="E26" s="3" t="s">
        <v>24</v>
      </c>
      <c r="F26" s="5">
        <v>37760</v>
      </c>
    </row>
    <row r="27" spans="2:6" ht="18" customHeight="1">
      <c r="B27" s="8"/>
      <c r="C27" s="8"/>
      <c r="D27" s="8"/>
      <c r="E27" s="8"/>
      <c r="F27" s="9">
        <v>37760</v>
      </c>
    </row>
    <row r="28" spans="2:6" ht="13.5" customHeight="1">
      <c r="B28" s="3" t="s">
        <v>25</v>
      </c>
      <c r="C28" s="4">
        <v>44792</v>
      </c>
      <c r="D28" s="3" t="s">
        <v>26</v>
      </c>
      <c r="E28" s="3" t="s">
        <v>27</v>
      </c>
      <c r="F28" s="5">
        <v>15814.67</v>
      </c>
    </row>
    <row r="29" spans="2:6" ht="18" customHeight="1">
      <c r="B29" s="8"/>
      <c r="C29" s="8"/>
      <c r="D29" s="8"/>
      <c r="E29" s="8"/>
      <c r="F29" s="9">
        <v>15814.67</v>
      </c>
    </row>
    <row r="30" spans="2:6" ht="13.5" customHeight="1">
      <c r="B30" s="3" t="s">
        <v>29</v>
      </c>
      <c r="C30" s="4">
        <v>44246</v>
      </c>
      <c r="D30" s="3" t="s">
        <v>30</v>
      </c>
      <c r="E30" s="3" t="s">
        <v>31</v>
      </c>
      <c r="F30" s="5">
        <v>2322</v>
      </c>
    </row>
    <row r="31" spans="2:6" ht="18" customHeight="1">
      <c r="B31" s="8"/>
      <c r="C31" s="8"/>
      <c r="D31" s="8"/>
      <c r="E31" s="8"/>
      <c r="F31" s="9">
        <v>2322</v>
      </c>
    </row>
    <row r="32" spans="2:6" ht="13.5" customHeight="1">
      <c r="B32" s="3" t="s">
        <v>32</v>
      </c>
      <c r="C32" s="4">
        <v>44204</v>
      </c>
      <c r="D32" s="3" t="s">
        <v>33</v>
      </c>
      <c r="E32" s="3" t="s">
        <v>34</v>
      </c>
      <c r="F32" s="5">
        <v>4484</v>
      </c>
    </row>
    <row r="33" spans="2:6" ht="18" customHeight="1">
      <c r="B33" s="8"/>
      <c r="C33" s="8"/>
      <c r="D33" s="8"/>
      <c r="E33" s="8"/>
      <c r="F33" s="9">
        <v>4484</v>
      </c>
    </row>
    <row r="34" spans="2:6" ht="13.5" customHeight="1">
      <c r="B34" s="3" t="s">
        <v>35</v>
      </c>
      <c r="C34" s="4">
        <v>44207</v>
      </c>
      <c r="D34" s="3" t="s">
        <v>36</v>
      </c>
      <c r="E34" s="3" t="s">
        <v>37</v>
      </c>
      <c r="F34" s="5">
        <v>7266.4400000000005</v>
      </c>
    </row>
    <row r="35" spans="2:6" ht="18" customHeight="1">
      <c r="B35" s="8"/>
      <c r="C35" s="8"/>
      <c r="D35" s="8"/>
      <c r="E35" s="8"/>
      <c r="F35" s="9">
        <v>7266.44</v>
      </c>
    </row>
    <row r="36" spans="2:6" ht="13.5" customHeight="1">
      <c r="B36" s="3" t="s">
        <v>38</v>
      </c>
      <c r="C36" s="4">
        <v>44834</v>
      </c>
      <c r="D36" s="3" t="s">
        <v>39</v>
      </c>
      <c r="E36" s="3" t="s">
        <v>40</v>
      </c>
      <c r="F36" s="5">
        <v>234834.02000000002</v>
      </c>
    </row>
    <row r="37" spans="2:6" ht="18" customHeight="1">
      <c r="B37" s="8"/>
      <c r="C37" s="8"/>
      <c r="D37" s="8"/>
      <c r="E37" s="8"/>
      <c r="F37" s="9">
        <v>234834.02000000002</v>
      </c>
    </row>
    <row r="38" spans="2:6" ht="13.5" customHeight="1">
      <c r="B38" s="3" t="s">
        <v>41</v>
      </c>
      <c r="C38" s="4">
        <v>44805</v>
      </c>
      <c r="D38" s="3" t="s">
        <v>42</v>
      </c>
      <c r="E38" s="3" t="s">
        <v>43</v>
      </c>
      <c r="F38" s="5">
        <v>43972.5</v>
      </c>
    </row>
    <row r="39" spans="2:6" ht="18" customHeight="1">
      <c r="B39" s="8"/>
      <c r="C39" s="8"/>
      <c r="D39" s="8"/>
      <c r="E39" s="8"/>
      <c r="F39" s="9">
        <v>43972.5</v>
      </c>
    </row>
    <row r="40" spans="2:6" ht="13.5" customHeight="1">
      <c r="B40" s="3" t="s">
        <v>44</v>
      </c>
      <c r="C40" s="4">
        <v>44620</v>
      </c>
      <c r="D40" s="3" t="s">
        <v>45</v>
      </c>
      <c r="E40" s="3" t="s">
        <v>46</v>
      </c>
      <c r="F40" s="5">
        <v>222950</v>
      </c>
    </row>
    <row r="41" spans="2:6" ht="18" customHeight="1">
      <c r="B41" s="8"/>
      <c r="C41" s="8"/>
      <c r="D41" s="8"/>
      <c r="E41" s="8"/>
      <c r="F41" s="9">
        <v>222950</v>
      </c>
    </row>
    <row r="42" spans="2:6" ht="13.5" customHeight="1">
      <c r="B42" s="3" t="s">
        <v>47</v>
      </c>
      <c r="C42" s="4">
        <v>44832</v>
      </c>
      <c r="D42" s="3" t="s">
        <v>48</v>
      </c>
      <c r="E42" s="3" t="s">
        <v>49</v>
      </c>
      <c r="F42" s="5">
        <v>16318.23</v>
      </c>
    </row>
    <row r="43" spans="2:6" ht="12.75">
      <c r="B43" s="11" t="s">
        <v>47</v>
      </c>
      <c r="C43" s="4">
        <v>44832</v>
      </c>
      <c r="D43" s="3" t="s">
        <v>50</v>
      </c>
      <c r="E43" s="3" t="s">
        <v>51</v>
      </c>
      <c r="F43" s="5">
        <v>178059.23</v>
      </c>
    </row>
    <row r="44" spans="2:6" ht="12.75">
      <c r="B44" s="11" t="s">
        <v>47</v>
      </c>
      <c r="C44" s="4">
        <v>44832</v>
      </c>
      <c r="D44" s="3" t="s">
        <v>52</v>
      </c>
      <c r="E44" s="3" t="s">
        <v>51</v>
      </c>
      <c r="F44" s="5">
        <v>163989.9</v>
      </c>
    </row>
    <row r="45" spans="2:6" ht="13.5" customHeight="1">
      <c r="B45" s="3" t="s">
        <v>47</v>
      </c>
      <c r="C45" s="4">
        <v>44832</v>
      </c>
      <c r="D45" s="3" t="s">
        <v>53</v>
      </c>
      <c r="E45" s="3" t="s">
        <v>49</v>
      </c>
      <c r="F45" s="5">
        <v>5673.7300000000005</v>
      </c>
    </row>
    <row r="46" spans="2:6" ht="13.5" customHeight="1">
      <c r="B46" s="3" t="s">
        <v>47</v>
      </c>
      <c r="C46" s="4">
        <v>44832</v>
      </c>
      <c r="D46" s="3" t="s">
        <v>54</v>
      </c>
      <c r="E46" s="3" t="s">
        <v>49</v>
      </c>
      <c r="F46" s="5">
        <v>490449.69</v>
      </c>
    </row>
    <row r="47" spans="2:6" ht="18" customHeight="1">
      <c r="B47" s="8"/>
      <c r="C47" s="8"/>
      <c r="D47" s="8"/>
      <c r="E47" s="8"/>
      <c r="F47" s="9">
        <f>+F46+F45+F44+F43+F42</f>
        <v>854490.7799999999</v>
      </c>
    </row>
    <row r="48" spans="2:6" ht="13.5" customHeight="1">
      <c r="B48" s="3" t="s">
        <v>55</v>
      </c>
      <c r="C48" s="4">
        <v>43817</v>
      </c>
      <c r="D48" s="3" t="s">
        <v>56</v>
      </c>
      <c r="E48" s="3" t="s">
        <v>57</v>
      </c>
      <c r="F48" s="5">
        <v>24870.9</v>
      </c>
    </row>
    <row r="49" spans="2:6" ht="18" customHeight="1">
      <c r="B49" s="8"/>
      <c r="C49" s="8"/>
      <c r="D49" s="8"/>
      <c r="E49" s="8"/>
      <c r="F49" s="9">
        <v>24870.9</v>
      </c>
    </row>
    <row r="50" spans="2:6" ht="13.5" customHeight="1">
      <c r="B50" s="3" t="s">
        <v>60</v>
      </c>
      <c r="C50" s="4">
        <v>44260</v>
      </c>
      <c r="E50" s="3" t="s">
        <v>61</v>
      </c>
      <c r="F50" s="5">
        <v>14160</v>
      </c>
    </row>
    <row r="51" spans="2:6" ht="18" customHeight="1">
      <c r="B51" s="8"/>
      <c r="C51" s="8"/>
      <c r="D51" s="8"/>
      <c r="E51" s="8"/>
      <c r="F51" s="9">
        <v>14160</v>
      </c>
    </row>
    <row r="52" spans="2:6" ht="13.5" customHeight="1">
      <c r="B52" s="3" t="s">
        <v>63</v>
      </c>
      <c r="C52" s="4">
        <v>44824</v>
      </c>
      <c r="D52" s="3" t="s">
        <v>64</v>
      </c>
      <c r="E52" s="3" t="s">
        <v>65</v>
      </c>
      <c r="F52" s="5">
        <v>125316</v>
      </c>
    </row>
    <row r="53" spans="2:6" ht="18" customHeight="1">
      <c r="B53" s="8"/>
      <c r="C53" s="8"/>
      <c r="D53" s="8"/>
      <c r="E53" s="8"/>
      <c r="F53" s="9">
        <v>125316</v>
      </c>
    </row>
    <row r="54" spans="2:6" ht="13.5" customHeight="1">
      <c r="B54" s="3" t="s">
        <v>66</v>
      </c>
      <c r="C54" s="4">
        <v>44819</v>
      </c>
      <c r="D54" s="3" t="s">
        <v>67</v>
      </c>
      <c r="E54" s="3" t="s">
        <v>68</v>
      </c>
      <c r="F54" s="5">
        <v>407826</v>
      </c>
    </row>
    <row r="55" spans="2:6" ht="18" customHeight="1">
      <c r="B55" s="8"/>
      <c r="C55" s="8"/>
      <c r="D55" s="8"/>
      <c r="E55" s="8"/>
      <c r="F55" s="9">
        <v>407826</v>
      </c>
    </row>
    <row r="56" spans="2:6" ht="13.5" customHeight="1">
      <c r="B56" s="3" t="s">
        <v>69</v>
      </c>
      <c r="C56" s="4">
        <v>44827</v>
      </c>
      <c r="D56" s="3" t="s">
        <v>70</v>
      </c>
      <c r="E56" s="3" t="s">
        <v>71</v>
      </c>
      <c r="F56" s="5">
        <v>2636009.2</v>
      </c>
    </row>
    <row r="57" spans="2:6" ht="18" customHeight="1">
      <c r="B57" s="8"/>
      <c r="C57" s="8"/>
      <c r="D57" s="8"/>
      <c r="E57" s="8"/>
      <c r="F57" s="9">
        <v>2636009.2</v>
      </c>
    </row>
    <row r="58" spans="2:6" ht="12.75">
      <c r="B58" s="11" t="s">
        <v>72</v>
      </c>
      <c r="C58" s="4">
        <v>44531</v>
      </c>
      <c r="D58" s="3" t="s">
        <v>73</v>
      </c>
      <c r="E58" s="3" t="s">
        <v>74</v>
      </c>
      <c r="F58" s="5">
        <v>199.99</v>
      </c>
    </row>
    <row r="59" spans="2:6" ht="18" customHeight="1">
      <c r="B59" s="8"/>
      <c r="C59" s="8"/>
      <c r="D59" s="8"/>
      <c r="E59" s="8"/>
      <c r="F59" s="9">
        <v>199.99</v>
      </c>
    </row>
    <row r="60" spans="2:6" ht="13.5" customHeight="1">
      <c r="B60" s="3" t="s">
        <v>75</v>
      </c>
      <c r="C60" s="4">
        <v>44565</v>
      </c>
      <c r="D60" s="3" t="s">
        <v>76</v>
      </c>
      <c r="E60" s="3" t="s">
        <v>77</v>
      </c>
      <c r="F60" s="5">
        <v>255093.16</v>
      </c>
    </row>
    <row r="61" spans="2:6" ht="13.5" customHeight="1">
      <c r="B61" s="3" t="s">
        <v>75</v>
      </c>
      <c r="C61" s="4">
        <v>44594</v>
      </c>
      <c r="D61" s="3" t="s">
        <v>78</v>
      </c>
      <c r="E61" s="3" t="s">
        <v>79</v>
      </c>
      <c r="F61" s="5">
        <v>255093.16</v>
      </c>
    </row>
    <row r="62" spans="2:6" ht="18" customHeight="1">
      <c r="B62" s="8"/>
      <c r="C62" s="8"/>
      <c r="D62" s="8"/>
      <c r="E62" s="8"/>
      <c r="F62" s="9">
        <f>+F61+F60</f>
        <v>510186.32</v>
      </c>
    </row>
    <row r="63" spans="2:6" ht="13.5" customHeight="1">
      <c r="B63" s="3" t="s">
        <v>80</v>
      </c>
      <c r="C63" s="4">
        <v>43588</v>
      </c>
      <c r="D63" s="3" t="s">
        <v>81</v>
      </c>
      <c r="E63" s="3" t="s">
        <v>82</v>
      </c>
      <c r="F63" s="5">
        <v>1180</v>
      </c>
    </row>
    <row r="64" spans="2:6" ht="13.5" customHeight="1">
      <c r="B64" s="3" t="s">
        <v>80</v>
      </c>
      <c r="C64" s="4">
        <v>43657</v>
      </c>
      <c r="D64" s="3" t="s">
        <v>83</v>
      </c>
      <c r="E64" s="3" t="s">
        <v>84</v>
      </c>
      <c r="F64" s="5">
        <v>2961</v>
      </c>
    </row>
    <row r="65" spans="2:6" ht="13.5" customHeight="1">
      <c r="B65" s="3" t="s">
        <v>80</v>
      </c>
      <c r="C65" s="4">
        <v>43697</v>
      </c>
      <c r="D65" s="3" t="s">
        <v>85</v>
      </c>
      <c r="E65" s="3" t="s">
        <v>84</v>
      </c>
      <c r="F65" s="5">
        <v>2632</v>
      </c>
    </row>
    <row r="66" spans="2:6" ht="13.5" customHeight="1">
      <c r="B66" s="3" t="s">
        <v>80</v>
      </c>
      <c r="C66" s="4">
        <v>43796</v>
      </c>
      <c r="D66" s="3" t="s">
        <v>86</v>
      </c>
      <c r="E66" s="3" t="s">
        <v>87</v>
      </c>
      <c r="F66" s="5">
        <v>800</v>
      </c>
    </row>
    <row r="67" spans="2:6" ht="13.5" customHeight="1">
      <c r="B67" s="3" t="s">
        <v>80</v>
      </c>
      <c r="C67" s="4">
        <v>44112</v>
      </c>
      <c r="D67" s="3" t="s">
        <v>88</v>
      </c>
      <c r="E67" s="3" t="s">
        <v>58</v>
      </c>
      <c r="F67" s="5">
        <v>6900</v>
      </c>
    </row>
    <row r="68" spans="2:6" ht="13.5" customHeight="1">
      <c r="B68" s="3" t="s">
        <v>80</v>
      </c>
      <c r="C68" s="4">
        <v>44138</v>
      </c>
      <c r="D68" s="3" t="s">
        <v>89</v>
      </c>
      <c r="E68" s="3" t="s">
        <v>90</v>
      </c>
      <c r="F68" s="5">
        <v>2000</v>
      </c>
    </row>
    <row r="69" spans="2:6" ht="13.5" customHeight="1">
      <c r="B69" s="3" t="s">
        <v>80</v>
      </c>
      <c r="C69" s="4">
        <v>44147</v>
      </c>
      <c r="D69" s="3" t="s">
        <v>91</v>
      </c>
      <c r="E69" s="3" t="s">
        <v>92</v>
      </c>
      <c r="F69" s="5">
        <v>3600</v>
      </c>
    </row>
    <row r="70" spans="2:6" ht="13.5" customHeight="1">
      <c r="B70" s="3" t="s">
        <v>80</v>
      </c>
      <c r="C70" s="4">
        <v>44159</v>
      </c>
      <c r="D70" s="3" t="s">
        <v>93</v>
      </c>
      <c r="E70" s="3" t="s">
        <v>94</v>
      </c>
      <c r="F70" s="5">
        <v>20.24</v>
      </c>
    </row>
    <row r="71" spans="2:6" ht="13.5" customHeight="1">
      <c r="B71" s="3" t="s">
        <v>80</v>
      </c>
      <c r="C71" s="4">
        <v>44158</v>
      </c>
      <c r="D71" s="3" t="s">
        <v>95</v>
      </c>
      <c r="E71" s="3" t="s">
        <v>96</v>
      </c>
      <c r="F71" s="5">
        <v>1600</v>
      </c>
    </row>
    <row r="72" spans="2:6" ht="13.5" customHeight="1">
      <c r="B72" s="3" t="s">
        <v>80</v>
      </c>
      <c r="C72" s="4">
        <v>44195</v>
      </c>
      <c r="D72" s="3" t="s">
        <v>97</v>
      </c>
      <c r="E72" s="3" t="s">
        <v>58</v>
      </c>
      <c r="F72" s="5">
        <v>800</v>
      </c>
    </row>
    <row r="73" spans="2:6" ht="13.5" customHeight="1">
      <c r="B73" s="3" t="s">
        <v>80</v>
      </c>
      <c r="C73" s="4">
        <v>44193</v>
      </c>
      <c r="D73" s="3" t="s">
        <v>98</v>
      </c>
      <c r="E73" s="3" t="s">
        <v>14</v>
      </c>
      <c r="F73" s="5">
        <v>1150</v>
      </c>
    </row>
    <row r="74" spans="2:6" ht="13.5" customHeight="1">
      <c r="B74" s="3" t="s">
        <v>80</v>
      </c>
      <c r="C74" s="4">
        <v>44242</v>
      </c>
      <c r="D74" s="3" t="s">
        <v>99</v>
      </c>
      <c r="E74" s="3" t="s">
        <v>100</v>
      </c>
      <c r="F74" s="5">
        <v>4800</v>
      </c>
    </row>
    <row r="75" spans="2:6" ht="13.5" customHeight="1">
      <c r="B75" s="3" t="s">
        <v>80</v>
      </c>
      <c r="C75" s="4">
        <v>44250</v>
      </c>
      <c r="D75" s="3" t="s">
        <v>101</v>
      </c>
      <c r="E75" s="3" t="s">
        <v>102</v>
      </c>
      <c r="F75" s="5">
        <v>1320</v>
      </c>
    </row>
    <row r="76" spans="2:6" ht="13.5" customHeight="1">
      <c r="B76" s="3" t="s">
        <v>80</v>
      </c>
      <c r="C76" s="4">
        <v>44250</v>
      </c>
      <c r="D76" s="3" t="s">
        <v>103</v>
      </c>
      <c r="E76" s="3" t="s">
        <v>104</v>
      </c>
      <c r="F76" s="5">
        <v>800</v>
      </c>
    </row>
    <row r="77" spans="2:6" ht="13.5" customHeight="1">
      <c r="B77" s="3" t="s">
        <v>80</v>
      </c>
      <c r="C77" s="4">
        <v>44250</v>
      </c>
      <c r="D77" s="3" t="s">
        <v>105</v>
      </c>
      <c r="E77" s="3" t="s">
        <v>102</v>
      </c>
      <c r="F77" s="5">
        <v>1045</v>
      </c>
    </row>
    <row r="78" spans="2:6" ht="13.5" customHeight="1">
      <c r="B78" s="3" t="s">
        <v>80</v>
      </c>
      <c r="C78" s="4">
        <v>44253</v>
      </c>
      <c r="D78" s="3" t="s">
        <v>106</v>
      </c>
      <c r="E78" s="3" t="s">
        <v>84</v>
      </c>
      <c r="F78" s="5">
        <v>7130</v>
      </c>
    </row>
    <row r="79" spans="2:6" ht="13.5" customHeight="1">
      <c r="B79" s="3" t="s">
        <v>80</v>
      </c>
      <c r="C79" s="4">
        <v>44258</v>
      </c>
      <c r="D79" s="3" t="s">
        <v>107</v>
      </c>
      <c r="E79" s="3" t="s">
        <v>100</v>
      </c>
      <c r="F79" s="5">
        <v>8050</v>
      </c>
    </row>
    <row r="80" spans="2:6" ht="13.5" customHeight="1">
      <c r="B80" s="3" t="s">
        <v>80</v>
      </c>
      <c r="C80" s="4">
        <v>44266</v>
      </c>
      <c r="D80" s="3" t="s">
        <v>108</v>
      </c>
      <c r="E80" s="3" t="s">
        <v>109</v>
      </c>
      <c r="F80" s="5">
        <v>5750</v>
      </c>
    </row>
    <row r="81" spans="2:6" ht="13.5" customHeight="1">
      <c r="B81" s="3" t="s">
        <v>80</v>
      </c>
      <c r="C81" s="4">
        <v>44271</v>
      </c>
      <c r="D81" s="3" t="s">
        <v>110</v>
      </c>
      <c r="E81" s="3" t="s">
        <v>84</v>
      </c>
      <c r="F81" s="5">
        <v>1155</v>
      </c>
    </row>
    <row r="82" spans="2:6" ht="13.5" customHeight="1">
      <c r="B82" s="3" t="s">
        <v>80</v>
      </c>
      <c r="C82" s="4">
        <v>44273</v>
      </c>
      <c r="D82" s="3" t="s">
        <v>111</v>
      </c>
      <c r="E82" s="3" t="s">
        <v>112</v>
      </c>
      <c r="F82" s="5">
        <v>935</v>
      </c>
    </row>
    <row r="83" spans="2:6" ht="13.5" customHeight="1">
      <c r="B83" s="3" t="s">
        <v>80</v>
      </c>
      <c r="C83" s="4">
        <v>44336</v>
      </c>
      <c r="D83" s="3" t="s">
        <v>113</v>
      </c>
      <c r="E83" s="3" t="s">
        <v>114</v>
      </c>
      <c r="F83" s="5">
        <v>5750</v>
      </c>
    </row>
    <row r="84" spans="2:6" ht="13.5" customHeight="1">
      <c r="B84" s="3" t="s">
        <v>80</v>
      </c>
      <c r="C84" s="4">
        <v>44364</v>
      </c>
      <c r="D84" s="3" t="s">
        <v>115</v>
      </c>
      <c r="E84" s="3" t="s">
        <v>114</v>
      </c>
      <c r="F84" s="5">
        <v>11500</v>
      </c>
    </row>
    <row r="85" spans="2:6" ht="18" customHeight="1">
      <c r="B85" s="8"/>
      <c r="C85" s="8"/>
      <c r="D85" s="8"/>
      <c r="E85" s="8"/>
      <c r="F85" s="9">
        <f>+F84+F83+F82+F81+F80+F79+F78+F77+F76+F75+F74+F73+F72+F71+F70+F69+F68+F67+F66+F65+F64+F63</f>
        <v>71878.23999999999</v>
      </c>
    </row>
    <row r="86" spans="2:6" ht="13.5" customHeight="1">
      <c r="B86" s="3" t="s">
        <v>117</v>
      </c>
      <c r="C86" s="4">
        <v>44816</v>
      </c>
      <c r="D86" s="3" t="s">
        <v>118</v>
      </c>
      <c r="E86" s="3" t="s">
        <v>119</v>
      </c>
      <c r="F86" s="5">
        <v>41182</v>
      </c>
    </row>
    <row r="87" spans="2:6" ht="18" customHeight="1">
      <c r="B87" s="8"/>
      <c r="C87" s="8"/>
      <c r="D87" s="8"/>
      <c r="E87" s="8"/>
      <c r="F87" s="9">
        <v>41182</v>
      </c>
    </row>
    <row r="88" spans="2:6" ht="13.5" customHeight="1">
      <c r="B88" s="3" t="s">
        <v>120</v>
      </c>
      <c r="C88" s="4">
        <v>44834</v>
      </c>
      <c r="D88" s="3" t="s">
        <v>121</v>
      </c>
      <c r="E88" s="3" t="s">
        <v>122</v>
      </c>
      <c r="F88" s="5">
        <v>59000</v>
      </c>
    </row>
    <row r="89" spans="2:6" ht="13.5" customHeight="1">
      <c r="B89" s="3" t="s">
        <v>120</v>
      </c>
      <c r="C89" s="4">
        <v>44834</v>
      </c>
      <c r="D89" s="3" t="s">
        <v>59</v>
      </c>
      <c r="E89" s="3" t="s">
        <v>123</v>
      </c>
      <c r="F89" s="5">
        <v>17700</v>
      </c>
    </row>
    <row r="90" spans="2:6" ht="18" customHeight="1">
      <c r="B90" s="8"/>
      <c r="C90" s="8"/>
      <c r="D90" s="8"/>
      <c r="E90" s="8"/>
      <c r="F90" s="9">
        <v>76700</v>
      </c>
    </row>
    <row r="91" spans="2:6" ht="13.5" customHeight="1">
      <c r="B91" s="3" t="s">
        <v>124</v>
      </c>
      <c r="C91" s="4">
        <v>44755</v>
      </c>
      <c r="D91" s="3" t="s">
        <v>125</v>
      </c>
      <c r="E91" s="3" t="s">
        <v>126</v>
      </c>
      <c r="F91" s="5">
        <v>76250</v>
      </c>
    </row>
    <row r="92" spans="2:6" ht="13.5" customHeight="1">
      <c r="B92" s="3" t="s">
        <v>124</v>
      </c>
      <c r="C92" s="4">
        <v>44755</v>
      </c>
      <c r="D92" s="3" t="s">
        <v>62</v>
      </c>
      <c r="E92" s="3" t="s">
        <v>127</v>
      </c>
      <c r="F92" s="5">
        <v>76250</v>
      </c>
    </row>
    <row r="93" spans="2:6" ht="13.5" customHeight="1">
      <c r="B93" s="3" t="s">
        <v>124</v>
      </c>
      <c r="C93" s="4">
        <v>44767</v>
      </c>
      <c r="D93" s="3" t="s">
        <v>128</v>
      </c>
      <c r="E93" s="3" t="s">
        <v>129</v>
      </c>
      <c r="F93" s="5">
        <v>76250</v>
      </c>
    </row>
    <row r="94" spans="2:6" ht="13.5" customHeight="1">
      <c r="B94" s="3" t="s">
        <v>124</v>
      </c>
      <c r="C94" s="4">
        <v>44776</v>
      </c>
      <c r="D94" s="3" t="s">
        <v>130</v>
      </c>
      <c r="E94" s="3" t="s">
        <v>126</v>
      </c>
      <c r="F94" s="5">
        <v>76250</v>
      </c>
    </row>
    <row r="95" spans="2:6" ht="13.5" customHeight="1">
      <c r="B95" s="3" t="s">
        <v>124</v>
      </c>
      <c r="C95" s="4">
        <v>44806</v>
      </c>
      <c r="D95" s="3" t="s">
        <v>131</v>
      </c>
      <c r="E95" s="3" t="s">
        <v>126</v>
      </c>
      <c r="F95" s="5">
        <v>76250</v>
      </c>
    </row>
    <row r="96" spans="2:6" ht="18" customHeight="1">
      <c r="B96" s="8"/>
      <c r="C96" s="8"/>
      <c r="D96" s="8"/>
      <c r="E96" s="8"/>
      <c r="F96" s="9">
        <v>381250</v>
      </c>
    </row>
    <row r="97" spans="2:6" ht="13.5" customHeight="1">
      <c r="B97" s="3" t="s">
        <v>132</v>
      </c>
      <c r="C97" s="4">
        <v>44195</v>
      </c>
      <c r="D97" s="3" t="s">
        <v>133</v>
      </c>
      <c r="E97" s="3" t="s">
        <v>134</v>
      </c>
      <c r="F97" s="5">
        <v>32284.8</v>
      </c>
    </row>
    <row r="98" spans="2:6" ht="18" customHeight="1">
      <c r="B98" s="8"/>
      <c r="C98" s="8"/>
      <c r="D98" s="8"/>
      <c r="E98" s="8"/>
      <c r="F98" s="9">
        <v>32281.8</v>
      </c>
    </row>
    <row r="99" spans="2:6" ht="13.5" customHeight="1">
      <c r="B99" s="3" t="s">
        <v>135</v>
      </c>
      <c r="C99" s="4">
        <v>44195</v>
      </c>
      <c r="D99" s="3" t="s">
        <v>136</v>
      </c>
      <c r="E99" s="3" t="s">
        <v>134</v>
      </c>
      <c r="F99" s="5">
        <v>35046</v>
      </c>
    </row>
    <row r="100" spans="2:6" ht="18" customHeight="1">
      <c r="B100" s="8"/>
      <c r="C100" s="8"/>
      <c r="D100" s="8"/>
      <c r="E100" s="8"/>
      <c r="F100" s="9">
        <v>35046</v>
      </c>
    </row>
    <row r="101" spans="2:6" ht="13.5" customHeight="1">
      <c r="B101" s="3" t="s">
        <v>137</v>
      </c>
      <c r="C101" s="4">
        <v>44834</v>
      </c>
      <c r="D101" s="3" t="s">
        <v>138</v>
      </c>
      <c r="E101" s="3" t="s">
        <v>139</v>
      </c>
      <c r="F101" s="5">
        <v>150000</v>
      </c>
    </row>
    <row r="102" spans="2:6" ht="13.5" customHeight="1">
      <c r="B102" s="3" t="s">
        <v>137</v>
      </c>
      <c r="C102" s="4">
        <v>44834</v>
      </c>
      <c r="D102" s="3" t="s">
        <v>140</v>
      </c>
      <c r="E102" s="3" t="s">
        <v>139</v>
      </c>
      <c r="F102" s="5">
        <v>90000</v>
      </c>
    </row>
    <row r="103" spans="2:6" ht="18" customHeight="1">
      <c r="B103" s="8"/>
      <c r="C103" s="8"/>
      <c r="D103" s="8"/>
      <c r="E103" s="8"/>
      <c r="F103" s="9">
        <v>240000</v>
      </c>
    </row>
    <row r="104" spans="2:6" ht="13.5" customHeight="1">
      <c r="B104" s="3" t="s">
        <v>141</v>
      </c>
      <c r="C104" s="4">
        <v>44833</v>
      </c>
      <c r="D104" s="3" t="s">
        <v>142</v>
      </c>
      <c r="E104" s="3" t="s">
        <v>143</v>
      </c>
      <c r="F104" s="5">
        <v>1176696</v>
      </c>
    </row>
    <row r="105" spans="2:6" ht="18" customHeight="1">
      <c r="B105" s="8"/>
      <c r="C105" s="8"/>
      <c r="D105" s="8"/>
      <c r="E105" s="8"/>
      <c r="F105" s="9">
        <v>1176696</v>
      </c>
    </row>
    <row r="106" spans="2:6" ht="13.5" customHeight="1">
      <c r="B106" s="3" t="s">
        <v>144</v>
      </c>
      <c r="C106" s="4">
        <v>44796</v>
      </c>
      <c r="D106" s="3" t="s">
        <v>145</v>
      </c>
      <c r="E106" s="3" t="s">
        <v>146</v>
      </c>
      <c r="F106" s="5">
        <v>915868.8</v>
      </c>
    </row>
    <row r="107" spans="2:6" ht="18" customHeight="1">
      <c r="B107" s="8"/>
      <c r="C107" s="8"/>
      <c r="D107" s="8"/>
      <c r="E107" s="8"/>
      <c r="F107" s="9">
        <v>915868.8</v>
      </c>
    </row>
    <row r="108" spans="2:6" ht="12.75">
      <c r="B108" s="11" t="s">
        <v>147</v>
      </c>
      <c r="C108" s="4">
        <v>44330</v>
      </c>
      <c r="D108" s="3" t="s">
        <v>148</v>
      </c>
      <c r="E108" s="3" t="s">
        <v>149</v>
      </c>
      <c r="F108" s="5">
        <v>2449.91</v>
      </c>
    </row>
    <row r="109" spans="2:6" ht="18" customHeight="1">
      <c r="B109" s="8"/>
      <c r="C109" s="8"/>
      <c r="D109" s="8"/>
      <c r="E109" s="8"/>
      <c r="F109" s="9">
        <v>2449.91</v>
      </c>
    </row>
    <row r="110" spans="2:6" ht="13.5" customHeight="1">
      <c r="B110" s="3" t="s">
        <v>150</v>
      </c>
      <c r="C110" s="4">
        <v>44826</v>
      </c>
      <c r="D110" s="3" t="s">
        <v>151</v>
      </c>
      <c r="E110" s="3" t="s">
        <v>152</v>
      </c>
      <c r="F110" s="5">
        <v>311481</v>
      </c>
    </row>
    <row r="111" spans="2:6" ht="18" customHeight="1">
      <c r="B111" s="8"/>
      <c r="C111" s="8"/>
      <c r="D111" s="8"/>
      <c r="E111" s="8"/>
      <c r="F111" s="9">
        <v>311481</v>
      </c>
    </row>
    <row r="112" spans="2:6" ht="13.5" customHeight="1">
      <c r="B112" s="3" t="s">
        <v>153</v>
      </c>
      <c r="C112" s="4">
        <v>44820</v>
      </c>
      <c r="D112" s="3" t="s">
        <v>154</v>
      </c>
      <c r="E112" s="3" t="s">
        <v>152</v>
      </c>
      <c r="F112" s="5">
        <v>295924</v>
      </c>
    </row>
    <row r="113" spans="2:6" ht="18" customHeight="1">
      <c r="B113" s="8"/>
      <c r="C113" s="8"/>
      <c r="D113" s="8"/>
      <c r="E113" s="8"/>
      <c r="F113" s="9">
        <v>295924</v>
      </c>
    </row>
    <row r="114" spans="2:6" ht="13.5" customHeight="1">
      <c r="B114" s="3" t="s">
        <v>155</v>
      </c>
      <c r="C114" s="4">
        <v>43559</v>
      </c>
      <c r="D114" s="3" t="s">
        <v>156</v>
      </c>
      <c r="E114" s="3" t="s">
        <v>157</v>
      </c>
      <c r="F114" s="5">
        <v>5637.6</v>
      </c>
    </row>
    <row r="115" spans="2:6" ht="18" customHeight="1">
      <c r="B115" s="8"/>
      <c r="C115" s="8"/>
      <c r="D115" s="8"/>
      <c r="E115" s="8"/>
      <c r="F115" s="9">
        <v>5637.6</v>
      </c>
    </row>
    <row r="116" spans="2:6" ht="13.5" customHeight="1">
      <c r="B116" s="3" t="s">
        <v>158</v>
      </c>
      <c r="C116" s="4">
        <v>44816</v>
      </c>
      <c r="D116" s="3" t="s">
        <v>159</v>
      </c>
      <c r="E116" s="3" t="s">
        <v>160</v>
      </c>
      <c r="F116" s="5">
        <v>28320</v>
      </c>
    </row>
    <row r="117" spans="2:6" ht="18" customHeight="1">
      <c r="B117" s="8"/>
      <c r="C117" s="8"/>
      <c r="D117" s="8"/>
      <c r="E117" s="8"/>
      <c r="F117" s="9">
        <v>28320</v>
      </c>
    </row>
    <row r="118" spans="2:6" ht="13.5" customHeight="1">
      <c r="B118" s="3" t="s">
        <v>161</v>
      </c>
      <c r="C118" s="4">
        <v>44449</v>
      </c>
      <c r="D118" s="3" t="s">
        <v>28</v>
      </c>
      <c r="E118" s="3" t="s">
        <v>162</v>
      </c>
      <c r="F118" s="5">
        <v>920</v>
      </c>
    </row>
    <row r="119" spans="2:6" ht="18" customHeight="1">
      <c r="B119" s="8"/>
      <c r="C119" s="8"/>
      <c r="D119" s="8"/>
      <c r="E119" s="8"/>
      <c r="F119" s="9">
        <v>920</v>
      </c>
    </row>
    <row r="120" spans="2:6" ht="18" customHeight="1" thickBot="1">
      <c r="B120" s="15"/>
      <c r="C120" s="15"/>
      <c r="D120" s="15"/>
      <c r="E120" s="15"/>
      <c r="F120" s="16"/>
    </row>
    <row r="121" spans="5:6" ht="18.75" customHeight="1" thickBot="1">
      <c r="E121" s="13" t="s">
        <v>170</v>
      </c>
      <c r="F121" s="14">
        <f>+F119+F117+F115+F113+F111+F109+F107+F105+F103+F100+F98+F96+F90+F87+F85+F62+F59+F57+F55+F53+F51+F49+F47+F41+F39+F37+F35+F33+F31+F29+F27+F25</f>
        <v>8821032.709999997</v>
      </c>
    </row>
    <row r="122" ht="18.75" customHeight="1"/>
    <row r="123" spans="2:6" ht="13.5" customHeight="1">
      <c r="B123" s="22" t="s">
        <v>163</v>
      </c>
      <c r="C123" s="22"/>
      <c r="D123" s="22"/>
      <c r="E123" s="22"/>
      <c r="F123" s="22"/>
    </row>
    <row r="124" ht="6.75" customHeight="1"/>
    <row r="125" spans="2:6" ht="13.5" customHeight="1">
      <c r="B125" s="3" t="s">
        <v>116</v>
      </c>
      <c r="C125" s="4">
        <v>44797</v>
      </c>
      <c r="D125" s="3" t="s">
        <v>164</v>
      </c>
      <c r="E125" s="3" t="s">
        <v>165</v>
      </c>
      <c r="F125" s="5">
        <v>231973.5</v>
      </c>
    </row>
    <row r="126" spans="2:6" ht="13.5" customHeight="1">
      <c r="B126" s="3" t="s">
        <v>116</v>
      </c>
      <c r="C126" s="4">
        <v>44816</v>
      </c>
      <c r="D126" s="3" t="s">
        <v>166</v>
      </c>
      <c r="E126" s="3" t="s">
        <v>167</v>
      </c>
      <c r="F126" s="5">
        <v>169620.93</v>
      </c>
    </row>
    <row r="127" spans="2:6" ht="13.5" customHeight="1" thickBot="1">
      <c r="B127" s="3" t="s">
        <v>116</v>
      </c>
      <c r="C127" s="4">
        <v>44817</v>
      </c>
      <c r="D127" s="3" t="s">
        <v>168</v>
      </c>
      <c r="E127" s="3" t="s">
        <v>167</v>
      </c>
      <c r="F127" s="5">
        <v>356904</v>
      </c>
    </row>
    <row r="128" spans="5:6" ht="18" customHeight="1" thickBot="1">
      <c r="E128" s="13" t="s">
        <v>171</v>
      </c>
      <c r="F128" s="14">
        <v>758498.43</v>
      </c>
    </row>
    <row r="132" spans="2:7" ht="12.75" customHeight="1">
      <c r="B132" s="17" t="s">
        <v>172</v>
      </c>
      <c r="D132" s="17" t="s">
        <v>173</v>
      </c>
      <c r="E132" s="18"/>
      <c r="F132" s="17" t="s">
        <v>174</v>
      </c>
      <c r="G132" s="18"/>
    </row>
    <row r="133" spans="2:7" ht="12.75" customHeight="1">
      <c r="B133" s="17"/>
      <c r="D133" s="19"/>
      <c r="E133" s="18"/>
      <c r="F133" s="17"/>
      <c r="G133" s="18"/>
    </row>
    <row r="134" spans="2:7" ht="12.75" customHeight="1">
      <c r="B134" s="17"/>
      <c r="D134" s="19"/>
      <c r="E134" s="18"/>
      <c r="F134" s="17"/>
      <c r="G134" s="18"/>
    </row>
    <row r="135" spans="2:7" ht="12.75" customHeight="1">
      <c r="B135" s="17"/>
      <c r="D135" s="19"/>
      <c r="E135" s="18"/>
      <c r="F135" s="17"/>
      <c r="G135" s="18"/>
    </row>
    <row r="136" spans="2:7" ht="12.75" customHeight="1">
      <c r="B136" s="17"/>
      <c r="D136" s="19"/>
      <c r="E136" s="18"/>
      <c r="F136" s="17"/>
      <c r="G136" s="18"/>
    </row>
    <row r="137" spans="2:7" ht="12.75" customHeight="1">
      <c r="B137" s="17"/>
      <c r="D137" s="19"/>
      <c r="E137" s="18"/>
      <c r="F137" s="17"/>
      <c r="G137" s="18"/>
    </row>
    <row r="138" spans="2:7" ht="12.75" customHeight="1">
      <c r="B138" s="17"/>
      <c r="D138" s="19"/>
      <c r="E138" s="18"/>
      <c r="F138" s="17"/>
      <c r="G138" s="18"/>
    </row>
    <row r="139" spans="2:7" ht="12.75" customHeight="1">
      <c r="B139" s="19"/>
      <c r="D139" s="19"/>
      <c r="E139" s="18"/>
      <c r="F139" s="19"/>
      <c r="G139" s="18"/>
    </row>
    <row r="140" spans="2:7" ht="12.75" customHeight="1">
      <c r="B140" s="17" t="s">
        <v>175</v>
      </c>
      <c r="D140" s="17" t="s">
        <v>176</v>
      </c>
      <c r="E140" s="18"/>
      <c r="F140" s="19" t="s">
        <v>177</v>
      </c>
      <c r="G140" s="18"/>
    </row>
    <row r="141" spans="2:7" ht="12.75" customHeight="1">
      <c r="B141" s="17" t="s">
        <v>178</v>
      </c>
      <c r="D141" s="17" t="s">
        <v>179</v>
      </c>
      <c r="E141" s="18"/>
      <c r="F141" s="17" t="s">
        <v>180</v>
      </c>
      <c r="G141" s="18"/>
    </row>
  </sheetData>
  <sheetProtection/>
  <mergeCells count="8">
    <mergeCell ref="C1:E2"/>
    <mergeCell ref="C3:E4"/>
    <mergeCell ref="B123:F123"/>
    <mergeCell ref="B11:F11"/>
    <mergeCell ref="C5:E5"/>
    <mergeCell ref="C6:D7"/>
    <mergeCell ref="B9:F9"/>
    <mergeCell ref="B10:F10"/>
  </mergeCells>
  <printOptions/>
  <pageMargins left="0.2" right="0.2" top="0.5" bottom="0.5" header="0" footer="0"/>
  <pageSetup fitToHeight="0" fitToWidth="0" horizontalDpi="600" verticalDpi="600" orientation="portrait" scale="59" r:id="rId2"/>
  <rowBreaks count="1" manualBreakCount="1">
    <brk id="85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Juana Rosalía Lorenzo Quezada</cp:lastModifiedBy>
  <cp:lastPrinted>2022-10-07T16:20:07Z</cp:lastPrinted>
  <dcterms:modified xsi:type="dcterms:W3CDTF">2022-10-07T16:20:18Z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01734361CD07C3C85B968AA4B2781C480CCC4C7EC1B8B468D660098125016225E1F3E199638F24D84ACFB455F8CE21B13F451E7D16D02CBE4A56E8D87718CE6C7138DF010BC2193C030CDB3D710F0F45A13FF159E278F3658FDF53BFF2115973BA17DD60669C21A8A918505702EF72D3D99C56FB147B8F611DBB4DD637AF738</vt:lpwstr>
  </property>
  <property fmtid="{D5CDD505-2E9C-101B-9397-08002B2CF9AE}" pid="3" name="Business Objects Context Information1">
    <vt:lpwstr>747031357E3F15C4BE95BCEECFDC6C9C0E0CD1B775656736D25A6E2369F6CF85605D34E0C97B98AD19DDBF9FDA20B76D7AA88F2F4A653C2DF0BB0D0C5E6329CE271823DF149F9A51B71109818700817A04D463A0153FFA3F85810492B9AE6DD5EB913D0396E58DA875A54620E7E1CD5030D633BDF996B8E4D65BB212085855A</vt:lpwstr>
  </property>
  <property fmtid="{D5CDD505-2E9C-101B-9397-08002B2CF9AE}" pid="4" name="Business Objects Context Information2">
    <vt:lpwstr>FABB00809B16D5263E54D0636905FE33E66B9027093F775CF8CC59D1AD30818DF1F25C4B9B4C0FD35CD4B9AF39F58F71EDB195D7DD08C8F66A41BAEE0BF890073232D639F663F9730A0C1488710168B82BAF4A6BFE97DD75DB2AB27823BE2227C97B73738F72960EED6507C87B4033CF7827983D84AAD53D39F2D39E8D4D3DA</vt:lpwstr>
  </property>
  <property fmtid="{D5CDD505-2E9C-101B-9397-08002B2CF9AE}" pid="5" name="Business Objects Context Information3">
    <vt:lpwstr>8A342F4777B19669611194DB19921A1BE60A88DDEBE7CBCD013BF0BA172196B69AA439211B67AA84AE56DCFCFA8742DD8E88DC89D730320942BDD914BDB80BB5DFBD75A7CCF1842F01115FE9777E153B508B552D02A1B39F7C2EA472FD41518E7B628A1EDE516746C4D0B1D24368E7D9B65FE429B9ECC1563CDB4E8A5951F4B</vt:lpwstr>
  </property>
  <property fmtid="{D5CDD505-2E9C-101B-9397-08002B2CF9AE}" pid="6" name="Business Objects Context Information4">
    <vt:lpwstr>6B6A76C095F6858285D7FE61FEC2F52DE7D497CB120F021E80D45DFA8BABD35BB89210B2A8D2312E120FDC526FB703A2A583D2D450BE3AEB50F39F34E83F2E1D73233E3F6DD18BCD9E7C1E90A6B71B6EE16CAFF47462876345A5AE11447A2AE896DF86F5D4506776938E991041D3128673482333F6338C9AC3313F791CE3BFE</vt:lpwstr>
  </property>
  <property fmtid="{D5CDD505-2E9C-101B-9397-08002B2CF9AE}" pid="7" name="Business Objects Context Information5">
    <vt:lpwstr>6202B808BF25A5E1ABDE7583E7F19BB61F8ABD5DA7B3A3446BFE158BF99A933D8FD7ED1454F7A7160134AB4F8D4D872A487ACC414F212FEDC2FB42F202806878DDD6776A7D88F23F46FF56CDCDDBEEF6516B9E1CA82BD2154856B6D4B6CC72E6CA057AABE2A5464B44685313208CBBE27C62499FE173B067D581DE8B70FE6EF</vt:lpwstr>
  </property>
  <property fmtid="{D5CDD505-2E9C-101B-9397-08002B2CF9AE}" pid="8" name="Business Objects Context Information6">
    <vt:lpwstr>238612010EC80EC891DECE9E2DAB165AB9572B5F0F4E21E065D98925B12466F8254561CF31661EC1E9DF456EC0877D3FC14E5263B23DD9489A386B56F2D050EBCDCDD57232625891D98CBF90EEEE488A3D168D593E42E9BBE2BEBF225F9C32849A3D70B6EA0A3FD3549DC0DDA998B258E90224BB4C142FF32CFE7D72C8C5326</vt:lpwstr>
  </property>
  <property fmtid="{D5CDD505-2E9C-101B-9397-08002B2CF9AE}" pid="9" name="Business Objects Context Information7">
    <vt:lpwstr>A36D8F06613F00772C1DA7D4180B9E8119BD7B321F10F86B9838723422625642C148EBD7C5E7253D1C3F7E9673100083F14CD321507D28B2C3CDACDD0DDC8053F07259F20</vt:lpwstr>
  </property>
</Properties>
</file>