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'Sheet1'!$A$1:$K$189</definedName>
  </definedNames>
  <calcPr fullCalcOnLoad="1"/>
</workbook>
</file>

<file path=xl/sharedStrings.xml><?xml version="1.0" encoding="utf-8"?>
<sst xmlns="http://schemas.openxmlformats.org/spreadsheetml/2006/main" count="327" uniqueCount="238">
  <si>
    <t>FECHA</t>
  </si>
  <si>
    <t>MONTO</t>
  </si>
  <si>
    <t>PROVEEDOR</t>
  </si>
  <si>
    <t>FACTURA</t>
  </si>
  <si>
    <t>NCF</t>
  </si>
  <si>
    <t>CONCEPTO</t>
  </si>
  <si>
    <t>A&amp;M COMMERCE MEDIA SRL</t>
  </si>
  <si>
    <t>B1500000070</t>
  </si>
  <si>
    <t>GEL ANTIBACTERIAL Y ALCOHOL ISOPROPILICO.</t>
  </si>
  <si>
    <t>AGUA PLANETA AZUL, SA</t>
  </si>
  <si>
    <t>B1500143906</t>
  </si>
  <si>
    <t>BOTELLONES DE AGUA.</t>
  </si>
  <si>
    <t>B1500144225</t>
  </si>
  <si>
    <t>ALIADOS C &amp; T SRL</t>
  </si>
  <si>
    <t>B1500000073</t>
  </si>
  <si>
    <t>ADQ DE PODIUM</t>
  </si>
  <si>
    <t>ARREN TECH, SRL</t>
  </si>
  <si>
    <t>B1500000002</t>
  </si>
  <si>
    <t>COMPRA DE VARIADOR DE VELOCIDAD 2 HP/240 V-3F.</t>
  </si>
  <si>
    <t>AYUNTAMIENTO DEL DISTRITO NACIONAL</t>
  </si>
  <si>
    <t>B1500023025</t>
  </si>
  <si>
    <t>CARGO DE RECOGIDA DE BASURA FEBRERO 2021</t>
  </si>
  <si>
    <t>BANCO NACIONAL DE LAS EXPORTACIONES</t>
  </si>
  <si>
    <t>B1500000309</t>
  </si>
  <si>
    <t>ALQUILER EDIFICIO B Y 16 PARQUEOS, FEBRERO 2022.</t>
  </si>
  <si>
    <t>B1500000308</t>
  </si>
  <si>
    <t>ENERGIA, FEBRERO 2022.</t>
  </si>
  <si>
    <t>B1500000310</t>
  </si>
  <si>
    <t>BASURA, FEBRERO 2022.</t>
  </si>
  <si>
    <t>B1500000311</t>
  </si>
  <si>
    <t>AGUA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</si>
  <si>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</si>
  <si>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</si>
  <si>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</si>
  <si>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</si>
  <si>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</si>
  <si>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</si>
  <si>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CAME DOMINICANA SRL</t>
  </si>
  <si>
    <t>B1500000257</t>
  </si>
  <si>
    <t>INSTALACIONES DE CONTROL DE ACCESO</t>
  </si>
  <si>
    <t>COMEDORES ECONOMICOS DEL ESTADO</t>
  </si>
  <si>
    <t>B1500000696</t>
  </si>
  <si>
    <t>SERVICIOS DE COMIDAS.</t>
  </si>
  <si>
    <t>REFRIGERIO</t>
  </si>
  <si>
    <t>COMPANIA DOMINICANA DE TELEFONOS S A</t>
  </si>
  <si>
    <t>B1500175204</t>
  </si>
  <si>
    <t>TELEFONO, JULIO 2022.</t>
  </si>
  <si>
    <t>B1500175203</t>
  </si>
  <si>
    <t>B1500175206</t>
  </si>
  <si>
    <t>B1500175651</t>
  </si>
  <si>
    <t>B1500176670</t>
  </si>
  <si>
    <t>TELEFONO, JULIO  2022.</t>
  </si>
  <si>
    <t>CONSTRUCTORA CMG SRL</t>
  </si>
  <si>
    <t>B1500000028</t>
  </si>
  <si>
    <t>CUBICACION No.7 y FINAL DEL PER</t>
  </si>
  <si>
    <t>CORPORACION ESTATAL DE RADIO Y TELEVISION</t>
  </si>
  <si>
    <t>B1500006537</t>
  </si>
  <si>
    <t>PUBLICIDAD JULIO 2022</t>
  </si>
  <si>
    <t>B1500005980</t>
  </si>
  <si>
    <t>PUBLICIDAD</t>
  </si>
  <si>
    <t>B1500006191</t>
  </si>
  <si>
    <t>PUBLICIDAD ABRIL 2022</t>
  </si>
  <si>
    <t>B1500006260</t>
  </si>
  <si>
    <t>PUBLICIDAD MAYO 2022</t>
  </si>
  <si>
    <t>B1500006049</t>
  </si>
  <si>
    <t>PUBLICIDAD FEBRERO 2022</t>
  </si>
  <si>
    <t>B1500006391</t>
  </si>
  <si>
    <t>PUBLICIDAD JUNIO 2022</t>
  </si>
  <si>
    <t>B1500006121</t>
  </si>
  <si>
    <t>PUBLICIDAD MARZO 2022</t>
  </si>
  <si>
    <t>CREACIONES SORIVEL, SRL</t>
  </si>
  <si>
    <t>B1500001883</t>
  </si>
  <si>
    <t>PUCHEROS EN HORTENCIA</t>
  </si>
  <si>
    <t>DIEGO JOSE BATISTA</t>
  </si>
  <si>
    <t>B1500000005</t>
  </si>
  <si>
    <t>E&amp;C MULTISERVICES EIRL</t>
  </si>
  <si>
    <t>B1500001017</t>
  </si>
  <si>
    <t>ADQ. DE MATERIALES PARA LA COCINA</t>
  </si>
  <si>
    <t>EDITORA LISTIN DIARIO, SA</t>
  </si>
  <si>
    <t>B1500007125</t>
  </si>
  <si>
    <t>PUBLICIDAD.</t>
  </si>
  <si>
    <t>B1500000108</t>
  </si>
  <si>
    <t>EXPRESS TRAILER SERVICES SRL</t>
  </si>
  <si>
    <t>fact 312</t>
  </si>
  <si>
    <t>B1500000174</t>
  </si>
  <si>
    <t>FRANCISCO ANTONIO MENDEZ DE LA ROSA</t>
  </si>
  <si>
    <t>B1500000125</t>
  </si>
  <si>
    <t>FRANKLIN BENJAMIN LOPEZ FORNERIN</t>
  </si>
  <si>
    <t>CATERING</t>
  </si>
  <si>
    <t>B1500000540</t>
  </si>
  <si>
    <t>B1500000023</t>
  </si>
  <si>
    <t>INVERSIONES BAUTISTA BERAS SRL</t>
  </si>
  <si>
    <t>B1500000702</t>
  </si>
  <si>
    <t>ADQ. ARTICULOS FERRETEROS.</t>
  </si>
  <si>
    <t>B1500000708</t>
  </si>
  <si>
    <t>ARTICULOS FERRETEROS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</si>
  <si>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</si>
  <si>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</si>
  <si>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</si>
  <si>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</si>
  <si>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</si>
  <si>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</si>
  <si>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</si>
  <si>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</si>
  <si>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</si>
  <si>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</si>
  <si>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</si>
  <si>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BOTELLON DE AGUA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</si>
  <si>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</si>
  <si>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</si>
  <si>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</si>
  <si>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</si>
  <si>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</si>
  <si>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</si>
  <si>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</si>
  <si>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B1500009670</t>
  </si>
  <si>
    <t>BOT DE AGUA</t>
  </si>
  <si>
    <t>B1500005415</t>
  </si>
  <si>
    <t>funda de hielo</t>
  </si>
  <si>
    <t>B1500010773</t>
  </si>
  <si>
    <t>B1500010676</t>
  </si>
  <si>
    <t>B1500010860</t>
  </si>
  <si>
    <t>BOTELLITAS DE AGUA</t>
  </si>
  <si>
    <t>B1500011891</t>
  </si>
  <si>
    <t>B1500011864</t>
  </si>
  <si>
    <t>adq de botellon de agua</t>
  </si>
  <si>
    <t>B1500011571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</si>
  <si>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</si>
  <si>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</si>
  <si>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</si>
  <si>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</si>
  <si>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</si>
  <si>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</si>
  <si>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</si>
  <si>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</si>
  <si>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</si>
  <si>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</si>
  <si>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</si>
  <si>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LATHAM &amp; WATKINS LLP</t>
  </si>
  <si>
    <t>LEGALFLEX SRL</t>
  </si>
  <si>
    <t>SERVICIO NOTARIO LICITACION</t>
  </si>
  <si>
    <t>LUZ DEL ALBA JOSEFA ESPINOSA FELIZ</t>
  </si>
  <si>
    <t>B1500000020</t>
  </si>
  <si>
    <t>DECLARACION JURIDICA Y CONTRATO</t>
  </si>
  <si>
    <t>MEDIAEXPRESS COM DO SRL</t>
  </si>
  <si>
    <t>SERVICIO DE MONITOREO</t>
  </si>
  <si>
    <t>B1500000179</t>
  </si>
  <si>
    <t>SERVICIO MONITOREO</t>
  </si>
  <si>
    <t>B1500000164</t>
  </si>
  <si>
    <t>MONITOREO</t>
  </si>
  <si>
    <t>OFIDOMSA, EIRL</t>
  </si>
  <si>
    <t>B1500000387</t>
  </si>
  <si>
    <t>ADQ DE MATERIALES</t>
  </si>
  <si>
    <t>OFISA, SRL</t>
  </si>
  <si>
    <t>B1500000244</t>
  </si>
  <si>
    <t>OROX INVERSIONES SRL</t>
  </si>
  <si>
    <t>B1500000988</t>
  </si>
  <si>
    <t>ALMUERZO LICITACION.</t>
  </si>
  <si>
    <t>B1500000994</t>
  </si>
  <si>
    <t>B1500000978</t>
  </si>
  <si>
    <t>ALMUERZO LICITACION</t>
  </si>
  <si>
    <t>B1500001025</t>
  </si>
  <si>
    <t>B1500000990</t>
  </si>
  <si>
    <t>B1500001021</t>
  </si>
  <si>
    <t>REFRIGERIO MATUTINO Y VESPERTINO</t>
  </si>
  <si>
    <t>B1500001035</t>
  </si>
  <si>
    <t>B1500001044</t>
  </si>
  <si>
    <t>REFRIGERIO LICITACION</t>
  </si>
  <si>
    <t>B1500001039</t>
  </si>
  <si>
    <t>B1500001038</t>
  </si>
  <si>
    <t>B1500001032</t>
  </si>
  <si>
    <t>B1500001060</t>
  </si>
  <si>
    <t>B1500001045</t>
  </si>
  <si>
    <t>PONTIFICIA UNIVERSIDAD CATÓLICA MADRE Y MAESTRA</t>
  </si>
  <si>
    <t>B1500006665</t>
  </si>
  <si>
    <t>MATRICULACION CORRESPONDIENTE A MAYO-AGOSTO 2022.</t>
  </si>
  <si>
    <t>B1500006666</t>
  </si>
  <si>
    <t>MATRICULACION CORRESPONDIENTE MAYO-AGOSTO 2022.</t>
  </si>
  <si>
    <t>ROSA L DE JESUS FERNANDEZ JAVIER</t>
  </si>
  <si>
    <t>B1500000130</t>
  </si>
  <si>
    <t>SERVICIO NOTARIO</t>
  </si>
  <si>
    <t>B1500000131</t>
  </si>
  <si>
    <t>SERVICIO NOTARIOS</t>
  </si>
  <si>
    <t>SANCUS DISTRIBUTIONS SRL</t>
  </si>
  <si>
    <t>B1500000126</t>
  </si>
  <si>
    <t>ARTICULOS DE LIMPIEZA</t>
  </si>
  <si>
    <t>SEGURO NACIONAL DE SALUD</t>
  </si>
  <si>
    <t>B1500006830</t>
  </si>
  <si>
    <t>SEGURO COMPLEMENTARIO, AGOSTO 2022.</t>
  </si>
  <si>
    <t>SEGUROS UNIVERSAL S A</t>
  </si>
  <si>
    <t>B1500009012</t>
  </si>
  <si>
    <t>SOLUDIVER SOLUCIONES DIVERSAS, SRL</t>
  </si>
  <si>
    <t>B1500000406</t>
  </si>
  <si>
    <t>COMPRA DE MATERIALES DE OFICINA</t>
  </si>
  <si>
    <t>SUMINISTROS GUIPAK SRL</t>
  </si>
  <si>
    <t>B1500000815</t>
  </si>
  <si>
    <t>ADQ. DE ARTICULOS DE LIMPIEZA</t>
  </si>
  <si>
    <t>UBALDO ANTONIO DE JESUS GUZMAN MOLINA</t>
  </si>
  <si>
    <t>B1500000045</t>
  </si>
  <si>
    <t>VELEZ IMPORT, SRL</t>
  </si>
  <si>
    <t>SUMINISTRO DE OFICINA</t>
  </si>
  <si>
    <t>PAGO A FACTURA NO.285.</t>
  </si>
  <si>
    <r>
      <t xml:space="preserve">VALORES EXPRESADOS EN </t>
    </r>
    <r>
      <rPr>
        <b/>
        <sz val="10"/>
        <color indexed="8"/>
        <rFont val="Arial"/>
        <family val="2"/>
      </rPr>
      <t>USD</t>
    </r>
  </si>
  <si>
    <t>WUC00000628</t>
  </si>
  <si>
    <t>SERVICIOS LEGALES</t>
  </si>
  <si>
    <t>WUC00000629</t>
  </si>
  <si>
    <t>SERVICIOS LEGALES LATHAM</t>
  </si>
  <si>
    <t>WUC00000630</t>
  </si>
  <si>
    <t>SERVICIO JURIDICO</t>
  </si>
  <si>
    <t>WUC00000631</t>
  </si>
  <si>
    <t>ARBITRAJE 01/11/2021AL 230/11/2021</t>
  </si>
  <si>
    <t>WUC00000633</t>
  </si>
  <si>
    <t>SERVICIOS JUDICIALES</t>
  </si>
  <si>
    <t>WUC00000634</t>
  </si>
  <si>
    <t>SERVICIOS JURIDICOS</t>
  </si>
  <si>
    <t>WUC00000635</t>
  </si>
  <si>
    <t>SERVICIOS LEGALES LAS LAGUNAS</t>
  </si>
  <si>
    <t>WUC00000636</t>
  </si>
  <si>
    <t>WUC00000637</t>
  </si>
  <si>
    <t>Servicios legales</t>
  </si>
  <si>
    <t>PENDIENTE</t>
  </si>
  <si>
    <t>Total RD$:</t>
  </si>
  <si>
    <t>Total US$</t>
  </si>
  <si>
    <t>Total RD$</t>
  </si>
  <si>
    <t xml:space="preserve">Tasa </t>
  </si>
  <si>
    <t>ESTADO DE CUENTA POR PAGAR JULIO 2022</t>
  </si>
  <si>
    <t>31 de Julio del 2022</t>
  </si>
  <si>
    <t>Realizado Por</t>
  </si>
  <si>
    <t>Revisado Por:</t>
  </si>
  <si>
    <t>Aprobado:</t>
  </si>
  <si>
    <t>Jesus M. Castillo</t>
  </si>
  <si>
    <t>Abner Lora</t>
  </si>
  <si>
    <t>Tirso peña</t>
  </si>
  <si>
    <t>Encargado de Contabilidad</t>
  </si>
  <si>
    <t>Encargado Financiero</t>
  </si>
  <si>
    <t>Director Administrativo Financiero</t>
  </si>
  <si>
    <t>B1500000581</t>
  </si>
  <si>
    <t>POZO SEPTICO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</si>
</sst>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[$-1C0A]dddd\,\ d\ &quot;de&quot;\ mmmm\ &quot;de&quot;\ yyyy"/>
    <numFmt numFmtId="166" formatCode="[$-1C0A]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4" fontId="5" fillId="33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 readingOrder="1"/>
    </xf>
    <xf numFmtId="0" fontId="3" fillId="0" borderId="0" xfId="0" applyFont="1" applyAlignment="1">
      <alignment vertical="top" readingOrder="1"/>
    </xf>
    <xf numFmtId="0" fontId="5" fillId="0" borderId="0" xfId="0" applyFont="1" applyAlignment="1">
      <alignment horizontal="center" vertical="top" readingOrder="1"/>
    </xf>
    <xf numFmtId="0" fontId="3" fillId="0" borderId="0" xfId="0" applyFont="1" applyAlignment="1">
      <alignment horizontal="center" vertical="top" readingOrder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 readingOrder="1"/>
    </xf>
    <xf numFmtId="0" fontId="7" fillId="33" borderId="10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12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0" fillId="8" borderId="0" xfId="0" applyFill="1" applyAlignment="1">
      <alignment vertical="top"/>
    </xf>
    <xf numFmtId="4" fontId="5" fillId="8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8" borderId="0" xfId="0" applyFont="1" applyFill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2952750" cy="1552575"/>
    <xdr:sp>
      <xdr:nvSpPr>
        <xdr:cNvPr id="1" name="AutoShape 2" descr="Ministerio de Energía y Minas (MEM) - Organizaciones - Portal de Datos  Abiertos de la RD"/>
        <xdr:cNvSpPr>
          <a:spLocks noChangeAspect="1"/>
        </xdr:cNvSpPr>
      </xdr:nvSpPr>
      <xdr:spPr>
        <a:xfrm>
          <a:off x="762000" y="952500"/>
          <a:ext cx="2952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>
      <xdr:nvSpPr>
        <xdr:cNvPr id="2" name="AutoShape 3" descr="Ministerio de Energía y Minas (MEM) - Organizaciones - Portal de Datos  Abiertos de la RD"/>
        <xdr:cNvSpPr>
          <a:spLocks noChangeAspect="1"/>
        </xdr:cNvSpPr>
      </xdr:nvSpPr>
      <xdr:spPr>
        <a:xfrm>
          <a:off x="762000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1</xdr:row>
      <xdr:rowOff>19050</xdr:rowOff>
    </xdr:from>
    <xdr:to>
      <xdr:col>2</xdr:col>
      <xdr:colOff>581025</xdr:colOff>
      <xdr:row>11</xdr:row>
      <xdr:rowOff>76200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0"/>
          <a:ext cx="2952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H183"/>
  <sheetViews>
    <sheetView showGridLines="0" tabSelected="1" showOutlineSymbols="0" zoomScalePageLayoutView="0" workbookViewId="0" topLeftCell="A162">
      <selection activeCell="I175" sqref="I175"/>
    </sheetView>
  </sheetViews>
  <sheetFormatPr defaultColWidth="6.8515625" defaultRowHeight="12.75" customHeight="1"/>
  <cols>
    <col min="1" max="1" width="11.421875" style="0" customWidth="1"/>
    <col min="2" max="2" width="34.28125" style="0" customWidth="1"/>
    <col min="3" max="3" width="25.57421875" style="0" customWidth="1"/>
    <col min="4" max="4" width="19.421875" style="0" customWidth="1"/>
    <col min="5" max="5" width="33.421875" style="0" customWidth="1"/>
    <col min="6" max="6" width="21.140625" style="0" customWidth="1"/>
  </cols>
  <sheetData>
    <row r="1" spans="3:5" ht="13.5" customHeight="1">
      <c r="C1" s="32"/>
      <c r="D1" s="32"/>
      <c r="E1" s="32"/>
    </row>
    <row r="2" spans="3:5" ht="6.75" customHeight="1">
      <c r="C2" s="32"/>
      <c r="D2" s="32"/>
      <c r="E2" s="32"/>
    </row>
    <row r="3" spans="3:5" ht="13.5" customHeight="1">
      <c r="C3" s="30"/>
      <c r="D3" s="30"/>
      <c r="E3" s="30"/>
    </row>
    <row r="4" spans="3:5" ht="6.75" customHeight="1">
      <c r="C4" s="30"/>
      <c r="D4" s="30"/>
      <c r="E4" s="30"/>
    </row>
    <row r="5" spans="3:5" ht="20.25" customHeight="1">
      <c r="C5" s="30"/>
      <c r="D5" s="30"/>
      <c r="E5" s="30"/>
    </row>
    <row r="6" spans="3:4" ht="6.75" customHeight="1">
      <c r="C6" s="31"/>
      <c r="D6" s="31"/>
    </row>
    <row r="7" spans="3:4" ht="7.5" customHeight="1">
      <c r="C7" s="31"/>
      <c r="D7" s="31"/>
    </row>
    <row r="8" ht="15.75" customHeight="1"/>
    <row r="9" spans="3:6" ht="13.5" customHeight="1">
      <c r="C9" s="9"/>
      <c r="D9" s="10" t="s">
        <v>225</v>
      </c>
      <c r="E9" s="9"/>
      <c r="F9" s="8"/>
    </row>
    <row r="10" spans="4:6" ht="13.5" customHeight="1">
      <c r="D10" s="16" t="s">
        <v>226</v>
      </c>
      <c r="F10" s="8"/>
    </row>
    <row r="11" ht="13.5" customHeight="1">
      <c r="F11" s="9"/>
    </row>
    <row r="12" ht="18.75" customHeight="1">
      <c r="D12" s="11"/>
    </row>
    <row r="13" ht="13.5" customHeight="1"/>
    <row r="14" spans="3:6" ht="13.5" customHeight="1">
      <c r="C14" s="1" t="s">
        <v>0</v>
      </c>
      <c r="F14" s="2" t="s">
        <v>1</v>
      </c>
    </row>
    <row r="15" spans="2:6" ht="13.5" customHeight="1">
      <c r="B15" s="1" t="s">
        <v>2</v>
      </c>
      <c r="C15" s="1" t="s">
        <v>3</v>
      </c>
      <c r="D15" s="13" t="s">
        <v>4</v>
      </c>
      <c r="E15" s="13" t="s">
        <v>5</v>
      </c>
      <c r="F15" s="2" t="s">
        <v>220</v>
      </c>
    </row>
    <row r="16" ht="6" customHeight="1"/>
    <row r="17" ht="6.75" customHeight="1"/>
    <row r="18" spans="2:6" ht="13.5" customHeight="1">
      <c r="B18" s="3" t="s">
        <v>6</v>
      </c>
      <c r="C18" s="4">
        <v>44761</v>
      </c>
      <c r="D18" s="3" t="s">
        <v>7</v>
      </c>
      <c r="E18" s="12" t="s">
        <v>8</v>
      </c>
      <c r="F18" s="5">
        <v>100441.6</v>
      </c>
    </row>
    <row r="19" spans="2:6" ht="18" customHeight="1">
      <c r="B19" s="23"/>
      <c r="C19" s="23"/>
      <c r="D19" s="23"/>
      <c r="E19" s="23"/>
      <c r="F19" s="24">
        <v>100441.6</v>
      </c>
    </row>
    <row r="20" spans="2:6" ht="13.5" customHeight="1">
      <c r="B20" s="3" t="s">
        <v>9</v>
      </c>
      <c r="C20" s="4">
        <v>44642</v>
      </c>
      <c r="D20" s="3" t="s">
        <v>10</v>
      </c>
      <c r="E20" s="12" t="s">
        <v>11</v>
      </c>
      <c r="F20" s="5">
        <v>2820</v>
      </c>
    </row>
    <row r="21" spans="2:6" ht="13.5" customHeight="1">
      <c r="B21" s="3" t="s">
        <v>9</v>
      </c>
      <c r="C21" s="4">
        <v>44651</v>
      </c>
      <c r="D21" s="3" t="s">
        <v>12</v>
      </c>
      <c r="E21" s="12" t="s">
        <v>11</v>
      </c>
      <c r="F21" s="5">
        <v>24.54</v>
      </c>
    </row>
    <row r="22" spans="2:6" ht="18" customHeight="1">
      <c r="B22" s="23"/>
      <c r="C22" s="23"/>
      <c r="D22" s="23"/>
      <c r="E22" s="23"/>
      <c r="F22" s="24">
        <v>2844.5</v>
      </c>
    </row>
    <row r="23" spans="2:6" ht="13.5" customHeight="1">
      <c r="B23" s="3" t="s">
        <v>13</v>
      </c>
      <c r="C23" s="4">
        <v>43858</v>
      </c>
      <c r="D23" s="3" t="s">
        <v>14</v>
      </c>
      <c r="E23" s="12" t="s">
        <v>15</v>
      </c>
      <c r="F23" s="5">
        <v>37760</v>
      </c>
    </row>
    <row r="24" spans="2:6" ht="18" customHeight="1">
      <c r="B24" s="23"/>
      <c r="C24" s="23"/>
      <c r="D24" s="23"/>
      <c r="E24" s="23"/>
      <c r="F24" s="24">
        <v>37760</v>
      </c>
    </row>
    <row r="25" spans="2:6" ht="13.5" customHeight="1">
      <c r="B25" s="3" t="s">
        <v>16</v>
      </c>
      <c r="C25" s="4">
        <v>44713</v>
      </c>
      <c r="D25" s="3" t="s">
        <v>17</v>
      </c>
      <c r="E25" s="12" t="s">
        <v>18</v>
      </c>
      <c r="F25" s="5">
        <v>50976</v>
      </c>
    </row>
    <row r="26" spans="2:6" ht="18" customHeight="1">
      <c r="B26" s="23"/>
      <c r="C26" s="23"/>
      <c r="D26" s="23"/>
      <c r="E26" s="23"/>
      <c r="F26" s="24">
        <v>50976</v>
      </c>
    </row>
    <row r="27" spans="2:6" ht="13.5" customHeight="1">
      <c r="B27" s="3" t="s">
        <v>19</v>
      </c>
      <c r="C27" s="4">
        <v>44246</v>
      </c>
      <c r="D27" s="3" t="s">
        <v>20</v>
      </c>
      <c r="E27" s="12" t="s">
        <v>21</v>
      </c>
      <c r="F27" s="5">
        <v>2322</v>
      </c>
    </row>
    <row r="28" spans="2:6" ht="18" customHeight="1">
      <c r="B28" s="23"/>
      <c r="C28" s="23"/>
      <c r="D28" s="23"/>
      <c r="E28" s="23"/>
      <c r="F28" s="24">
        <v>2322</v>
      </c>
    </row>
    <row r="29" spans="2:6" ht="13.5" customHeight="1">
      <c r="B29" s="3" t="s">
        <v>22</v>
      </c>
      <c r="C29" s="4">
        <v>44614</v>
      </c>
      <c r="D29" s="3" t="s">
        <v>23</v>
      </c>
      <c r="E29" s="12" t="s">
        <v>24</v>
      </c>
      <c r="F29" s="5">
        <v>1552828.81</v>
      </c>
    </row>
    <row r="30" spans="2:6" ht="13.5" customHeight="1">
      <c r="B30" s="3" t="s">
        <v>22</v>
      </c>
      <c r="C30" s="4">
        <v>44621</v>
      </c>
      <c r="D30" s="3" t="s">
        <v>25</v>
      </c>
      <c r="E30" s="12" t="s">
        <v>26</v>
      </c>
      <c r="F30" s="5">
        <v>96310.86</v>
      </c>
    </row>
    <row r="31" spans="2:6" ht="13.5" customHeight="1">
      <c r="B31" s="3" t="s">
        <v>22</v>
      </c>
      <c r="C31" s="4">
        <v>44620</v>
      </c>
      <c r="D31" s="3" t="s">
        <v>27</v>
      </c>
      <c r="E31" s="12" t="s">
        <v>28</v>
      </c>
      <c r="F31" s="5">
        <v>13608</v>
      </c>
    </row>
    <row r="32" spans="2:6" ht="13.5" customHeight="1">
      <c r="B32" s="3" t="s">
        <v>22</v>
      </c>
      <c r="C32" s="4">
        <v>44620</v>
      </c>
      <c r="D32" s="3" t="s">
        <v>29</v>
      </c>
      <c r="E32" s="12" t="s">
        <v>30</v>
      </c>
      <c r="F32" s="5">
        <v>4609.2</v>
      </c>
    </row>
    <row r="33" spans="2:6" ht="18" customHeight="1">
      <c r="B33" s="23"/>
      <c r="C33" s="23"/>
      <c r="D33" s="23"/>
      <c r="E33" s="23"/>
      <c r="F33" s="24">
        <f>+F29+F30+F31+F32</f>
        <v>1667356.87</v>
      </c>
    </row>
    <row r="34" spans="2:6" ht="13.5" customHeight="1">
      <c r="B34" s="3" t="s">
        <v>31</v>
      </c>
      <c r="C34" s="4">
        <v>44204</v>
      </c>
      <c r="D34" s="3" t="s">
        <v>32</v>
      </c>
      <c r="E34" s="12" t="s">
        <v>33</v>
      </c>
      <c r="F34" s="5">
        <v>4484</v>
      </c>
    </row>
    <row r="35" spans="2:6" ht="18" customHeight="1">
      <c r="B35" s="23"/>
      <c r="C35" s="23"/>
      <c r="D35" s="23"/>
      <c r="E35" s="23"/>
      <c r="F35" s="24">
        <v>4484</v>
      </c>
    </row>
    <row r="36" spans="2:6" ht="13.5" customHeight="1">
      <c r="B36" s="3" t="s">
        <v>34</v>
      </c>
      <c r="C36" s="4">
        <v>44207</v>
      </c>
      <c r="D36" s="3" t="s">
        <v>35</v>
      </c>
      <c r="E36" s="12" t="s">
        <v>36</v>
      </c>
      <c r="F36" s="5">
        <v>7266.4400000000005</v>
      </c>
    </row>
    <row r="37" spans="2:6" ht="18" customHeight="1">
      <c r="B37" s="23"/>
      <c r="C37" s="23"/>
      <c r="D37" s="23"/>
      <c r="E37" s="23"/>
      <c r="F37" s="24">
        <v>7265.44</v>
      </c>
    </row>
    <row r="38" spans="2:6" ht="12.75">
      <c r="B38" s="3" t="s">
        <v>37</v>
      </c>
      <c r="C38" s="4">
        <v>44720</v>
      </c>
      <c r="D38" s="3" t="s">
        <v>38</v>
      </c>
      <c r="E38" s="12" t="s">
        <v>39</v>
      </c>
      <c r="F38" s="5">
        <v>77500</v>
      </c>
    </row>
    <row r="39" spans="2:6" ht="18" customHeight="1">
      <c r="B39" s="23"/>
      <c r="C39" s="23"/>
      <c r="D39" s="23"/>
      <c r="E39" s="23"/>
      <c r="F39" s="24">
        <v>77500</v>
      </c>
    </row>
    <row r="40" spans="2:6" ht="13.5" customHeight="1">
      <c r="B40" s="3" t="s">
        <v>40</v>
      </c>
      <c r="C40" s="4">
        <v>44620</v>
      </c>
      <c r="D40" s="3" t="s">
        <v>41</v>
      </c>
      <c r="E40" s="12" t="s">
        <v>42</v>
      </c>
      <c r="F40" s="5">
        <v>222950</v>
      </c>
    </row>
    <row r="41" spans="2:6" ht="18" customHeight="1">
      <c r="B41" s="23"/>
      <c r="C41" s="23"/>
      <c r="D41" s="23"/>
      <c r="E41" s="23"/>
      <c r="F41" s="24">
        <v>222950</v>
      </c>
    </row>
    <row r="42" spans="2:6" ht="13.5" customHeight="1">
      <c r="B42" s="3" t="s">
        <v>44</v>
      </c>
      <c r="C42" s="4">
        <v>44770</v>
      </c>
      <c r="D42" s="3" t="s">
        <v>45</v>
      </c>
      <c r="E42" s="12" t="s">
        <v>46</v>
      </c>
      <c r="F42" s="5">
        <v>5835.46</v>
      </c>
    </row>
    <row r="43" spans="2:6" ht="12.75">
      <c r="B43" s="3" t="s">
        <v>44</v>
      </c>
      <c r="C43" s="4">
        <v>44770</v>
      </c>
      <c r="D43" s="3" t="s">
        <v>47</v>
      </c>
      <c r="E43" s="12" t="s">
        <v>46</v>
      </c>
      <c r="F43" s="5">
        <v>204134.25</v>
      </c>
    </row>
    <row r="44" spans="2:6" ht="12.75">
      <c r="B44" s="3" t="s">
        <v>44</v>
      </c>
      <c r="C44" s="4">
        <v>44770</v>
      </c>
      <c r="D44" s="3" t="s">
        <v>48</v>
      </c>
      <c r="E44" s="12" t="s">
        <v>46</v>
      </c>
      <c r="F44" s="5">
        <v>186198.52</v>
      </c>
    </row>
    <row r="45" spans="2:6" ht="13.5" customHeight="1">
      <c r="B45" s="3" t="s">
        <v>44</v>
      </c>
      <c r="C45" s="4">
        <v>44770</v>
      </c>
      <c r="D45" s="3" t="s">
        <v>49</v>
      </c>
      <c r="E45" s="12" t="s">
        <v>46</v>
      </c>
      <c r="F45" s="5">
        <v>15841.31</v>
      </c>
    </row>
    <row r="46" spans="2:6" ht="13.5" customHeight="1">
      <c r="B46" s="3" t="s">
        <v>44</v>
      </c>
      <c r="C46" s="4">
        <v>44770</v>
      </c>
      <c r="D46" s="3" t="s">
        <v>50</v>
      </c>
      <c r="E46" s="12" t="s">
        <v>51</v>
      </c>
      <c r="F46" s="5">
        <v>510745.3</v>
      </c>
    </row>
    <row r="47" spans="2:6" ht="18" customHeight="1">
      <c r="B47" s="23"/>
      <c r="C47" s="23"/>
      <c r="D47" s="23"/>
      <c r="E47" s="23"/>
      <c r="F47" s="24">
        <v>922754.02</v>
      </c>
    </row>
    <row r="48" spans="2:6" ht="13.5" customHeight="1">
      <c r="B48" s="3" t="s">
        <v>52</v>
      </c>
      <c r="C48" s="4">
        <v>43817</v>
      </c>
      <c r="D48" s="3" t="s">
        <v>53</v>
      </c>
      <c r="E48" s="12" t="s">
        <v>54</v>
      </c>
      <c r="F48" s="5">
        <v>24870.9</v>
      </c>
    </row>
    <row r="49" spans="2:6" ht="18" customHeight="1">
      <c r="B49" s="23"/>
      <c r="C49" s="23"/>
      <c r="D49" s="23"/>
      <c r="E49" s="23"/>
      <c r="F49" s="24">
        <v>24870.9</v>
      </c>
    </row>
    <row r="50" spans="2:6" ht="13.5" customHeight="1">
      <c r="B50" s="3" t="s">
        <v>55</v>
      </c>
      <c r="C50" s="4">
        <v>44769</v>
      </c>
      <c r="D50" s="3" t="s">
        <v>56</v>
      </c>
      <c r="E50" s="12" t="s">
        <v>57</v>
      </c>
      <c r="F50" s="5">
        <v>121531.67</v>
      </c>
    </row>
    <row r="51" spans="2:6" ht="13.5" customHeight="1">
      <c r="B51" s="3" t="s">
        <v>55</v>
      </c>
      <c r="C51" s="4">
        <v>44769</v>
      </c>
      <c r="D51" s="3" t="s">
        <v>58</v>
      </c>
      <c r="E51" s="12" t="s">
        <v>59</v>
      </c>
      <c r="F51" s="5">
        <v>121531.67</v>
      </c>
    </row>
    <row r="52" spans="2:6" ht="13.5" customHeight="1">
      <c r="B52" s="3" t="s">
        <v>55</v>
      </c>
      <c r="C52" s="4">
        <v>44769</v>
      </c>
      <c r="D52" s="3" t="s">
        <v>60</v>
      </c>
      <c r="E52" s="12" t="s">
        <v>61</v>
      </c>
      <c r="F52" s="5">
        <v>121531.67</v>
      </c>
    </row>
    <row r="53" spans="2:6" ht="13.5" customHeight="1">
      <c r="B53" s="3" t="s">
        <v>55</v>
      </c>
      <c r="C53" s="4">
        <v>44769</v>
      </c>
      <c r="D53" s="3" t="s">
        <v>62</v>
      </c>
      <c r="E53" s="12" t="s">
        <v>63</v>
      </c>
      <c r="F53" s="5">
        <v>121531.67</v>
      </c>
    </row>
    <row r="54" spans="2:6" ht="13.5" customHeight="1">
      <c r="B54" s="3" t="s">
        <v>55</v>
      </c>
      <c r="C54" s="4">
        <v>44769</v>
      </c>
      <c r="D54" s="3" t="s">
        <v>64</v>
      </c>
      <c r="E54" s="12" t="s">
        <v>65</v>
      </c>
      <c r="F54" s="5">
        <v>121531.67</v>
      </c>
    </row>
    <row r="55" spans="2:6" ht="13.5" customHeight="1">
      <c r="B55" s="3" t="s">
        <v>55</v>
      </c>
      <c r="C55" s="4">
        <v>44769</v>
      </c>
      <c r="D55" s="3" t="s">
        <v>66</v>
      </c>
      <c r="E55" s="12" t="s">
        <v>67</v>
      </c>
      <c r="F55" s="5">
        <v>121531.67</v>
      </c>
    </row>
    <row r="56" spans="2:6" ht="13.5" customHeight="1">
      <c r="B56" s="3" t="s">
        <v>55</v>
      </c>
      <c r="C56" s="4">
        <v>44769</v>
      </c>
      <c r="D56" s="3" t="s">
        <v>68</v>
      </c>
      <c r="E56" s="12" t="s">
        <v>69</v>
      </c>
      <c r="F56" s="5">
        <v>121531.67</v>
      </c>
    </row>
    <row r="57" spans="2:6" ht="18" customHeight="1">
      <c r="B57" s="23"/>
      <c r="C57" s="23"/>
      <c r="D57" s="23"/>
      <c r="E57" s="23"/>
      <c r="F57" s="24">
        <v>850721.6900000001</v>
      </c>
    </row>
    <row r="58" spans="2:6" ht="13.5" customHeight="1">
      <c r="B58" s="3" t="s">
        <v>70</v>
      </c>
      <c r="C58" s="4">
        <v>44729</v>
      </c>
      <c r="D58" s="3" t="s">
        <v>71</v>
      </c>
      <c r="E58" s="12" t="s">
        <v>72</v>
      </c>
      <c r="F58" s="5">
        <v>4720</v>
      </c>
    </row>
    <row r="59" spans="2:6" ht="18" customHeight="1">
      <c r="B59" s="23"/>
      <c r="C59" s="23"/>
      <c r="D59" s="23"/>
      <c r="E59" s="23"/>
      <c r="F59" s="24">
        <v>4720</v>
      </c>
    </row>
    <row r="60" spans="2:6" ht="13.5" customHeight="1">
      <c r="B60" s="3" t="s">
        <v>73</v>
      </c>
      <c r="C60" s="4">
        <v>44768</v>
      </c>
      <c r="D60" s="3" t="s">
        <v>74</v>
      </c>
      <c r="E60" s="12" t="s">
        <v>59</v>
      </c>
      <c r="F60" s="5">
        <v>47200</v>
      </c>
    </row>
    <row r="61" spans="2:6" ht="18" customHeight="1">
      <c r="B61" s="23"/>
      <c r="C61" s="23"/>
      <c r="D61" s="23"/>
      <c r="E61" s="23"/>
      <c r="F61" s="24">
        <v>47200</v>
      </c>
    </row>
    <row r="62" spans="2:6" ht="13.5" customHeight="1">
      <c r="B62" s="3" t="s">
        <v>75</v>
      </c>
      <c r="C62" s="4">
        <v>44762</v>
      </c>
      <c r="D62" s="3" t="s">
        <v>76</v>
      </c>
      <c r="E62" s="12" t="s">
        <v>77</v>
      </c>
      <c r="F62" s="5">
        <v>19158.48</v>
      </c>
    </row>
    <row r="63" spans="2:6" ht="18" customHeight="1">
      <c r="B63" s="23"/>
      <c r="C63" s="23"/>
      <c r="D63" s="23"/>
      <c r="E63" s="23"/>
      <c r="F63" s="24">
        <v>19158.47</v>
      </c>
    </row>
    <row r="64" spans="2:6" ht="13.5" customHeight="1">
      <c r="B64" s="3" t="s">
        <v>78</v>
      </c>
      <c r="C64" s="4">
        <v>44750</v>
      </c>
      <c r="D64" s="3" t="s">
        <v>79</v>
      </c>
      <c r="E64" s="12" t="s">
        <v>80</v>
      </c>
      <c r="F64" s="5">
        <v>220600.55000000002</v>
      </c>
    </row>
    <row r="65" spans="2:6" ht="18" customHeight="1">
      <c r="B65" s="23"/>
      <c r="C65" s="23"/>
      <c r="D65" s="23"/>
      <c r="E65" s="23"/>
      <c r="F65" s="24">
        <v>220600.56</v>
      </c>
    </row>
    <row r="66" spans="2:6" ht="13.5" customHeight="1">
      <c r="B66" s="3" t="s">
        <v>82</v>
      </c>
      <c r="C66" s="4">
        <v>44260</v>
      </c>
      <c r="E66" s="12" t="s">
        <v>83</v>
      </c>
      <c r="F66" s="5">
        <v>14160</v>
      </c>
    </row>
    <row r="67" spans="2:6" ht="13.5" customHeight="1">
      <c r="B67" s="23"/>
      <c r="C67" s="23"/>
      <c r="D67" s="23"/>
      <c r="E67" s="23"/>
      <c r="F67" s="24">
        <v>14160</v>
      </c>
    </row>
    <row r="68" spans="2:6" ht="13.5" customHeight="1">
      <c r="B68" s="3" t="s">
        <v>82</v>
      </c>
      <c r="C68" s="4">
        <v>44390</v>
      </c>
      <c r="D68" s="16" t="s">
        <v>236</v>
      </c>
      <c r="E68" s="12" t="s">
        <v>237</v>
      </c>
      <c r="F68" s="5">
        <v>23718</v>
      </c>
    </row>
    <row r="69" spans="2:6" ht="18" customHeight="1">
      <c r="B69" s="28"/>
      <c r="C69" s="28"/>
      <c r="D69" s="28"/>
      <c r="E69" s="28"/>
      <c r="F69" s="24">
        <v>23718</v>
      </c>
    </row>
    <row r="70" spans="2:6" ht="13.5" customHeight="1">
      <c r="B70" s="3" t="s">
        <v>85</v>
      </c>
      <c r="C70" s="4">
        <v>44721</v>
      </c>
      <c r="D70" s="3" t="s">
        <v>86</v>
      </c>
      <c r="E70" s="12" t="s">
        <v>80</v>
      </c>
      <c r="F70" s="5">
        <v>153400</v>
      </c>
    </row>
    <row r="71" spans="2:6" ht="18" customHeight="1">
      <c r="B71" s="23"/>
      <c r="C71" s="23"/>
      <c r="D71" s="23"/>
      <c r="E71" s="23"/>
      <c r="F71" s="24">
        <v>153400</v>
      </c>
    </row>
    <row r="72" spans="2:6" ht="13.5" customHeight="1">
      <c r="B72" s="3" t="s">
        <v>87</v>
      </c>
      <c r="C72" s="4">
        <v>44692</v>
      </c>
      <c r="D72" s="3" t="s">
        <v>89</v>
      </c>
      <c r="E72" s="12" t="s">
        <v>88</v>
      </c>
      <c r="F72" s="5">
        <v>12036</v>
      </c>
    </row>
    <row r="73" spans="2:6" ht="18" customHeight="1">
      <c r="B73" s="23"/>
      <c r="C73" s="23"/>
      <c r="D73" s="23"/>
      <c r="E73" s="23"/>
      <c r="F73" s="24">
        <v>12036</v>
      </c>
    </row>
    <row r="74" spans="2:6" ht="12.75">
      <c r="B74" s="3" t="s">
        <v>91</v>
      </c>
      <c r="C74" s="4">
        <v>44531</v>
      </c>
      <c r="D74" s="3" t="s">
        <v>92</v>
      </c>
      <c r="E74" s="12" t="s">
        <v>93</v>
      </c>
      <c r="F74" s="5">
        <v>199.99</v>
      </c>
    </row>
    <row r="75" spans="2:6" ht="12.75">
      <c r="B75" s="3" t="s">
        <v>91</v>
      </c>
      <c r="C75" s="4">
        <v>44550</v>
      </c>
      <c r="D75" s="3" t="s">
        <v>94</v>
      </c>
      <c r="E75" s="12" t="s">
        <v>95</v>
      </c>
      <c r="F75" s="5">
        <v>128006</v>
      </c>
    </row>
    <row r="76" spans="2:6" ht="18" customHeight="1">
      <c r="B76" s="23"/>
      <c r="C76" s="23"/>
      <c r="D76" s="23"/>
      <c r="E76" s="23"/>
      <c r="F76" s="24">
        <v>128205.96</v>
      </c>
    </row>
    <row r="77" spans="2:6" ht="13.5" customHeight="1">
      <c r="B77" s="3" t="s">
        <v>96</v>
      </c>
      <c r="C77" s="4">
        <v>44565</v>
      </c>
      <c r="D77" s="3" t="s">
        <v>97</v>
      </c>
      <c r="E77" s="12" t="s">
        <v>98</v>
      </c>
      <c r="F77" s="5">
        <v>255093.16</v>
      </c>
    </row>
    <row r="78" spans="2:6" ht="13.5" customHeight="1">
      <c r="B78" s="3" t="s">
        <v>96</v>
      </c>
      <c r="C78" s="4">
        <v>44594</v>
      </c>
      <c r="D78" s="3" t="s">
        <v>99</v>
      </c>
      <c r="E78" s="12" t="s">
        <v>100</v>
      </c>
      <c r="F78" s="5">
        <v>255093.16</v>
      </c>
    </row>
    <row r="79" spans="2:6" ht="18" customHeight="1">
      <c r="B79" s="23"/>
      <c r="C79" s="23"/>
      <c r="D79" s="23"/>
      <c r="E79" s="23"/>
      <c r="F79" s="24">
        <f>+F78+F77</f>
        <v>510186.32</v>
      </c>
    </row>
    <row r="80" spans="2:6" ht="13.5" customHeight="1">
      <c r="B80" s="3" t="s">
        <v>101</v>
      </c>
      <c r="C80" s="4">
        <v>43588</v>
      </c>
      <c r="D80" s="3" t="s">
        <v>102</v>
      </c>
      <c r="E80" s="12" t="s">
        <v>103</v>
      </c>
      <c r="F80" s="5">
        <v>1180</v>
      </c>
    </row>
    <row r="81" spans="2:6" ht="13.5" customHeight="1">
      <c r="B81" s="3" t="s">
        <v>101</v>
      </c>
      <c r="C81" s="4">
        <v>43657</v>
      </c>
      <c r="D81" s="3" t="s">
        <v>104</v>
      </c>
      <c r="E81" s="12" t="s">
        <v>105</v>
      </c>
      <c r="F81" s="5">
        <v>2961</v>
      </c>
    </row>
    <row r="82" spans="2:6" ht="13.5" customHeight="1">
      <c r="B82" s="3" t="s">
        <v>101</v>
      </c>
      <c r="C82" s="4">
        <v>43697</v>
      </c>
      <c r="D82" s="3" t="s">
        <v>106</v>
      </c>
      <c r="E82" s="12" t="s">
        <v>105</v>
      </c>
      <c r="F82" s="5">
        <v>2632</v>
      </c>
    </row>
    <row r="83" spans="2:6" ht="13.5" customHeight="1">
      <c r="B83" s="3" t="s">
        <v>101</v>
      </c>
      <c r="C83" s="4">
        <v>43796</v>
      </c>
      <c r="D83" s="3" t="s">
        <v>108</v>
      </c>
      <c r="E83" s="12" t="s">
        <v>109</v>
      </c>
      <c r="F83" s="5">
        <v>800</v>
      </c>
    </row>
    <row r="84" spans="2:6" ht="13.5" customHeight="1">
      <c r="B84" s="3" t="s">
        <v>101</v>
      </c>
      <c r="C84" s="4">
        <v>44112</v>
      </c>
      <c r="D84" s="3" t="s">
        <v>110</v>
      </c>
      <c r="E84" s="12" t="s">
        <v>30</v>
      </c>
      <c r="F84" s="5">
        <v>6900</v>
      </c>
    </row>
    <row r="85" spans="2:6" ht="13.5" customHeight="1">
      <c r="B85" s="3" t="s">
        <v>101</v>
      </c>
      <c r="C85" s="4">
        <v>44138</v>
      </c>
      <c r="D85" s="3" t="s">
        <v>111</v>
      </c>
      <c r="E85" s="12" t="s">
        <v>112</v>
      </c>
      <c r="F85" s="5">
        <v>2000</v>
      </c>
    </row>
    <row r="86" spans="2:6" ht="13.5" customHeight="1">
      <c r="B86" s="3" t="s">
        <v>101</v>
      </c>
      <c r="C86" s="4">
        <v>44147</v>
      </c>
      <c r="D86" s="3" t="s">
        <v>113</v>
      </c>
      <c r="E86" s="12" t="s">
        <v>114</v>
      </c>
      <c r="F86" s="5">
        <v>3600</v>
      </c>
    </row>
    <row r="87" spans="2:6" ht="13.5" customHeight="1">
      <c r="B87" s="3" t="s">
        <v>101</v>
      </c>
      <c r="C87" s="4">
        <v>44159</v>
      </c>
      <c r="D87" s="3" t="s">
        <v>115</v>
      </c>
      <c r="E87" s="12" t="s">
        <v>116</v>
      </c>
      <c r="F87" s="5">
        <v>21.34</v>
      </c>
    </row>
    <row r="88" spans="2:6" ht="13.5" customHeight="1">
      <c r="B88" s="3" t="s">
        <v>101</v>
      </c>
      <c r="C88" s="4">
        <v>44158</v>
      </c>
      <c r="D88" s="3" t="s">
        <v>117</v>
      </c>
      <c r="E88" s="12" t="s">
        <v>118</v>
      </c>
      <c r="F88" s="5">
        <v>1600</v>
      </c>
    </row>
    <row r="89" spans="2:6" ht="13.5" customHeight="1">
      <c r="B89" s="3" t="s">
        <v>101</v>
      </c>
      <c r="C89" s="4">
        <v>44195</v>
      </c>
      <c r="D89" s="3" t="s">
        <v>119</v>
      </c>
      <c r="E89" s="12" t="s">
        <v>30</v>
      </c>
      <c r="F89" s="5">
        <v>800</v>
      </c>
    </row>
    <row r="90" spans="2:6" ht="13.5" customHeight="1">
      <c r="B90" s="3" t="s">
        <v>101</v>
      </c>
      <c r="C90" s="4">
        <v>44193</v>
      </c>
      <c r="D90" s="3" t="s">
        <v>120</v>
      </c>
      <c r="E90" s="12" t="s">
        <v>107</v>
      </c>
      <c r="F90" s="5">
        <v>1150</v>
      </c>
    </row>
    <row r="91" spans="2:6" ht="13.5" customHeight="1">
      <c r="B91" s="3" t="s">
        <v>101</v>
      </c>
      <c r="C91" s="4">
        <v>44242</v>
      </c>
      <c r="D91" s="3" t="s">
        <v>121</v>
      </c>
      <c r="E91" s="12" t="s">
        <v>122</v>
      </c>
      <c r="F91" s="5">
        <v>4800</v>
      </c>
    </row>
    <row r="92" spans="2:6" ht="13.5" customHeight="1">
      <c r="B92" s="3" t="s">
        <v>101</v>
      </c>
      <c r="C92" s="4">
        <v>44253</v>
      </c>
      <c r="D92" s="3" t="s">
        <v>123</v>
      </c>
      <c r="E92" s="12" t="s">
        <v>105</v>
      </c>
      <c r="F92" s="5">
        <v>7130</v>
      </c>
    </row>
    <row r="93" spans="2:6" ht="13.5" customHeight="1">
      <c r="B93" s="3" t="s">
        <v>101</v>
      </c>
      <c r="C93" s="4">
        <v>44250</v>
      </c>
      <c r="D93" s="3" t="s">
        <v>124</v>
      </c>
      <c r="E93" s="12" t="s">
        <v>125</v>
      </c>
      <c r="F93" s="5">
        <v>1045</v>
      </c>
    </row>
    <row r="94" spans="2:6" ht="13.5" customHeight="1">
      <c r="B94" s="3" t="s">
        <v>101</v>
      </c>
      <c r="C94" s="4">
        <v>44250</v>
      </c>
      <c r="D94" s="3" t="s">
        <v>126</v>
      </c>
      <c r="E94" s="12" t="s">
        <v>125</v>
      </c>
      <c r="F94" s="5">
        <v>1320</v>
      </c>
    </row>
    <row r="95" spans="2:6" ht="13.5" customHeight="1">
      <c r="B95" s="3" t="s">
        <v>101</v>
      </c>
      <c r="C95" s="4">
        <v>44250</v>
      </c>
      <c r="D95" s="3" t="s">
        <v>127</v>
      </c>
      <c r="E95" s="12" t="s">
        <v>128</v>
      </c>
      <c r="F95" s="5">
        <v>800</v>
      </c>
    </row>
    <row r="96" spans="2:6" ht="13.5" customHeight="1">
      <c r="B96" s="3" t="s">
        <v>101</v>
      </c>
      <c r="C96" s="4">
        <v>44258</v>
      </c>
      <c r="D96" s="3" t="s">
        <v>129</v>
      </c>
      <c r="E96" s="12" t="s">
        <v>122</v>
      </c>
      <c r="F96" s="5">
        <v>8050</v>
      </c>
    </row>
    <row r="97" spans="2:6" ht="13.5" customHeight="1">
      <c r="B97" s="3" t="s">
        <v>101</v>
      </c>
      <c r="C97" s="4">
        <v>44266</v>
      </c>
      <c r="D97" s="3" t="s">
        <v>130</v>
      </c>
      <c r="E97" s="12" t="s">
        <v>131</v>
      </c>
      <c r="F97" s="5">
        <v>5750</v>
      </c>
    </row>
    <row r="98" spans="2:6" ht="13.5" customHeight="1">
      <c r="B98" s="3" t="s">
        <v>101</v>
      </c>
      <c r="C98" s="4">
        <v>44271</v>
      </c>
      <c r="D98" s="3" t="s">
        <v>132</v>
      </c>
      <c r="E98" s="12" t="s">
        <v>105</v>
      </c>
      <c r="F98" s="5">
        <v>1155</v>
      </c>
    </row>
    <row r="99" spans="2:6" ht="13.5" customHeight="1">
      <c r="B99" s="3" t="s">
        <v>101</v>
      </c>
      <c r="C99" s="4">
        <v>44273</v>
      </c>
      <c r="D99" s="3" t="s">
        <v>133</v>
      </c>
      <c r="E99" s="12" t="s">
        <v>134</v>
      </c>
      <c r="F99" s="5">
        <v>935</v>
      </c>
    </row>
    <row r="100" spans="2:6" ht="13.5" customHeight="1">
      <c r="B100" s="3" t="s">
        <v>101</v>
      </c>
      <c r="C100" s="4">
        <v>44336</v>
      </c>
      <c r="D100" s="3" t="s">
        <v>135</v>
      </c>
      <c r="E100" s="12" t="s">
        <v>136</v>
      </c>
      <c r="F100" s="5">
        <v>5750</v>
      </c>
    </row>
    <row r="101" spans="2:6" ht="13.5" customHeight="1">
      <c r="B101" s="3" t="s">
        <v>101</v>
      </c>
      <c r="C101" s="4">
        <v>44364</v>
      </c>
      <c r="D101" s="3" t="s">
        <v>137</v>
      </c>
      <c r="E101" s="12" t="s">
        <v>136</v>
      </c>
      <c r="F101" s="5">
        <v>11500</v>
      </c>
    </row>
    <row r="102" spans="2:6" ht="18" customHeight="1">
      <c r="B102" s="23"/>
      <c r="C102" s="23"/>
      <c r="D102" s="23"/>
      <c r="E102" s="23"/>
      <c r="F102" s="24">
        <f>+F80+F81+F82+F83+F84+F85+F86+F87+F88+F89+F90+F91+F92+F93+F94+F95+F96+F97+F98+F99+F100+F101</f>
        <v>71879.34</v>
      </c>
    </row>
    <row r="103" spans="2:6" ht="13.5" customHeight="1">
      <c r="B103" s="3" t="s">
        <v>139</v>
      </c>
      <c r="C103" s="4">
        <v>44767</v>
      </c>
      <c r="D103" s="3" t="s">
        <v>81</v>
      </c>
      <c r="E103" s="12" t="s">
        <v>140</v>
      </c>
      <c r="F103" s="5">
        <v>118000</v>
      </c>
    </row>
    <row r="104" spans="2:6" ht="18" customHeight="1">
      <c r="B104" s="23"/>
      <c r="C104" s="23"/>
      <c r="D104" s="23"/>
      <c r="E104" s="23"/>
      <c r="F104" s="24">
        <v>118000</v>
      </c>
    </row>
    <row r="105" spans="2:6" ht="13.5" customHeight="1">
      <c r="B105" s="3" t="s">
        <v>141</v>
      </c>
      <c r="C105" s="4">
        <v>44770</v>
      </c>
      <c r="D105" s="3" t="s">
        <v>142</v>
      </c>
      <c r="E105" s="12" t="s">
        <v>143</v>
      </c>
      <c r="F105" s="5">
        <v>93456</v>
      </c>
    </row>
    <row r="106" spans="2:6" ht="18" customHeight="1">
      <c r="B106" s="23"/>
      <c r="C106" s="23"/>
      <c r="D106" s="23"/>
      <c r="E106" s="23"/>
      <c r="F106" s="24">
        <v>93456</v>
      </c>
    </row>
    <row r="107" spans="2:6" ht="13.5" customHeight="1">
      <c r="B107" s="3" t="s">
        <v>144</v>
      </c>
      <c r="C107" s="4">
        <v>44755</v>
      </c>
      <c r="D107" s="3" t="s">
        <v>84</v>
      </c>
      <c r="E107" s="12" t="s">
        <v>145</v>
      </c>
      <c r="F107" s="5">
        <v>76250</v>
      </c>
    </row>
    <row r="108" spans="2:6" ht="13.5" customHeight="1">
      <c r="B108" s="3" t="s">
        <v>144</v>
      </c>
      <c r="C108" s="4">
        <v>44755</v>
      </c>
      <c r="D108" s="3" t="s">
        <v>146</v>
      </c>
      <c r="E108" s="12" t="s">
        <v>147</v>
      </c>
      <c r="F108" s="5">
        <v>76250</v>
      </c>
    </row>
    <row r="109" spans="2:6" ht="13.5" customHeight="1">
      <c r="B109" s="3" t="s">
        <v>144</v>
      </c>
      <c r="C109" s="4">
        <v>44767</v>
      </c>
      <c r="D109" s="3" t="s">
        <v>148</v>
      </c>
      <c r="E109" s="12" t="s">
        <v>149</v>
      </c>
      <c r="F109" s="5">
        <v>76250</v>
      </c>
    </row>
    <row r="110" spans="2:6" ht="18" customHeight="1">
      <c r="B110" s="23"/>
      <c r="C110" s="23"/>
      <c r="D110" s="23"/>
      <c r="E110" s="23"/>
      <c r="F110" s="24">
        <v>228750</v>
      </c>
    </row>
    <row r="111" spans="2:6" ht="13.5" customHeight="1">
      <c r="B111" s="3" t="s">
        <v>150</v>
      </c>
      <c r="C111" s="4">
        <v>44195</v>
      </c>
      <c r="D111" s="3" t="s">
        <v>151</v>
      </c>
      <c r="E111" s="12" t="s">
        <v>152</v>
      </c>
      <c r="F111" s="5">
        <v>32284.8</v>
      </c>
    </row>
    <row r="112" spans="2:6" ht="18" customHeight="1">
      <c r="B112" s="23"/>
      <c r="C112" s="23"/>
      <c r="D112" s="23"/>
      <c r="E112" s="23"/>
      <c r="F112" s="24">
        <v>32281.920000000002</v>
      </c>
    </row>
    <row r="113" spans="2:6" ht="13.5" customHeight="1">
      <c r="B113" s="3" t="s">
        <v>153</v>
      </c>
      <c r="C113" s="4">
        <v>44195</v>
      </c>
      <c r="D113" s="3" t="s">
        <v>154</v>
      </c>
      <c r="E113" s="12" t="s">
        <v>152</v>
      </c>
      <c r="F113" s="5">
        <v>35046</v>
      </c>
    </row>
    <row r="114" spans="2:6" ht="18" customHeight="1">
      <c r="B114" s="23"/>
      <c r="C114" s="23"/>
      <c r="D114" s="23"/>
      <c r="E114" s="23"/>
      <c r="F114" s="24">
        <v>35046</v>
      </c>
    </row>
    <row r="115" spans="2:6" ht="13.5" customHeight="1">
      <c r="B115" s="3" t="s">
        <v>155</v>
      </c>
      <c r="C115" s="4">
        <v>44652</v>
      </c>
      <c r="D115" s="3" t="s">
        <v>156</v>
      </c>
      <c r="E115" s="12" t="s">
        <v>157</v>
      </c>
      <c r="F115" s="5">
        <v>5074</v>
      </c>
    </row>
    <row r="116" spans="2:6" ht="13.5" customHeight="1">
      <c r="B116" s="3" t="s">
        <v>155</v>
      </c>
      <c r="C116" s="4">
        <v>44652</v>
      </c>
      <c r="D116" s="3" t="s">
        <v>158</v>
      </c>
      <c r="E116" s="12" t="s">
        <v>157</v>
      </c>
      <c r="F116" s="5">
        <v>17599.7</v>
      </c>
    </row>
    <row r="117" spans="2:6" ht="13.5" customHeight="1">
      <c r="B117" s="3" t="s">
        <v>155</v>
      </c>
      <c r="C117" s="4">
        <v>44652</v>
      </c>
      <c r="D117" s="3" t="s">
        <v>159</v>
      </c>
      <c r="E117" s="12" t="s">
        <v>160</v>
      </c>
      <c r="F117" s="5">
        <v>4484</v>
      </c>
    </row>
    <row r="118" spans="2:6" ht="13.5" customHeight="1">
      <c r="B118" s="3" t="s">
        <v>155</v>
      </c>
      <c r="C118" s="4">
        <v>44652</v>
      </c>
      <c r="D118" s="3" t="s">
        <v>161</v>
      </c>
      <c r="E118" s="12" t="s">
        <v>43</v>
      </c>
      <c r="F118" s="5">
        <v>6372</v>
      </c>
    </row>
    <row r="119" spans="2:6" ht="13.5" customHeight="1">
      <c r="B119" s="3" t="s">
        <v>155</v>
      </c>
      <c r="C119" s="4">
        <v>44652</v>
      </c>
      <c r="D119" s="3" t="s">
        <v>162</v>
      </c>
      <c r="E119" s="12" t="s">
        <v>157</v>
      </c>
      <c r="F119" s="5">
        <v>6401.5</v>
      </c>
    </row>
    <row r="120" spans="2:6" ht="13.5" customHeight="1">
      <c r="B120" s="3" t="s">
        <v>155</v>
      </c>
      <c r="C120" s="4">
        <v>44652</v>
      </c>
      <c r="D120" s="3" t="s">
        <v>163</v>
      </c>
      <c r="E120" s="12" t="s">
        <v>164</v>
      </c>
      <c r="F120" s="5">
        <v>6372</v>
      </c>
    </row>
    <row r="121" spans="2:6" ht="13.5" customHeight="1">
      <c r="B121" s="3" t="s">
        <v>155</v>
      </c>
      <c r="C121" s="4">
        <v>44690</v>
      </c>
      <c r="D121" s="3" t="s">
        <v>165</v>
      </c>
      <c r="E121" s="12" t="s">
        <v>160</v>
      </c>
      <c r="F121" s="5">
        <v>49489.200000000004</v>
      </c>
    </row>
    <row r="122" spans="2:6" ht="13.5" customHeight="1">
      <c r="B122" s="3" t="s">
        <v>155</v>
      </c>
      <c r="C122" s="4">
        <v>44700</v>
      </c>
      <c r="D122" s="3" t="s">
        <v>166</v>
      </c>
      <c r="E122" s="12" t="s">
        <v>167</v>
      </c>
      <c r="F122" s="5">
        <v>23010</v>
      </c>
    </row>
    <row r="123" spans="2:6" ht="13.5" customHeight="1">
      <c r="B123" s="3" t="s">
        <v>155</v>
      </c>
      <c r="C123" s="4">
        <v>44698</v>
      </c>
      <c r="D123" s="3" t="s">
        <v>168</v>
      </c>
      <c r="E123" s="12" t="s">
        <v>160</v>
      </c>
      <c r="F123" s="5">
        <v>6844</v>
      </c>
    </row>
    <row r="124" spans="2:6" ht="13.5" customHeight="1">
      <c r="B124" s="3" t="s">
        <v>155</v>
      </c>
      <c r="C124" s="4">
        <v>44698</v>
      </c>
      <c r="D124" s="3" t="s">
        <v>169</v>
      </c>
      <c r="E124" s="12" t="s">
        <v>167</v>
      </c>
      <c r="F124" s="5">
        <v>7009.2</v>
      </c>
    </row>
    <row r="125" spans="2:6" ht="13.5" customHeight="1">
      <c r="B125" s="3" t="s">
        <v>155</v>
      </c>
      <c r="C125" s="4">
        <v>44705</v>
      </c>
      <c r="D125" s="3" t="s">
        <v>170</v>
      </c>
      <c r="E125" s="12" t="s">
        <v>160</v>
      </c>
      <c r="F125" s="5">
        <v>8850</v>
      </c>
    </row>
    <row r="126" spans="2:6" ht="13.5" customHeight="1">
      <c r="B126" s="3" t="s">
        <v>155</v>
      </c>
      <c r="C126" s="4">
        <v>44713</v>
      </c>
      <c r="D126" s="3" t="s">
        <v>171</v>
      </c>
      <c r="E126" s="12" t="s">
        <v>160</v>
      </c>
      <c r="F126" s="5">
        <v>13239.6</v>
      </c>
    </row>
    <row r="127" spans="2:6" ht="13.5" customHeight="1">
      <c r="B127" s="3" t="s">
        <v>155</v>
      </c>
      <c r="C127" s="4">
        <v>44742</v>
      </c>
      <c r="D127" s="3" t="s">
        <v>172</v>
      </c>
      <c r="E127" s="12" t="s">
        <v>160</v>
      </c>
      <c r="F127" s="5">
        <v>6195</v>
      </c>
    </row>
    <row r="128" spans="2:6" ht="18" customHeight="1">
      <c r="B128" s="23"/>
      <c r="C128" s="23"/>
      <c r="D128" s="23"/>
      <c r="E128" s="23"/>
      <c r="F128" s="24">
        <v>160940.2</v>
      </c>
    </row>
    <row r="129" spans="2:6" ht="13.5" customHeight="1">
      <c r="B129" s="3" t="s">
        <v>173</v>
      </c>
      <c r="C129" s="4">
        <v>44729</v>
      </c>
      <c r="D129" s="3" t="s">
        <v>174</v>
      </c>
      <c r="E129" s="12" t="s">
        <v>175</v>
      </c>
      <c r="F129" s="5">
        <v>70000</v>
      </c>
    </row>
    <row r="130" spans="2:6" ht="13.5" customHeight="1">
      <c r="B130" s="3" t="s">
        <v>173</v>
      </c>
      <c r="C130" s="4">
        <v>44729</v>
      </c>
      <c r="D130" s="3" t="s">
        <v>176</v>
      </c>
      <c r="E130" s="12" t="s">
        <v>177</v>
      </c>
      <c r="F130" s="5">
        <v>78000</v>
      </c>
    </row>
    <row r="131" spans="2:6" ht="18" customHeight="1">
      <c r="B131" s="23"/>
      <c r="C131" s="23"/>
      <c r="D131" s="23"/>
      <c r="E131" s="23"/>
      <c r="F131" s="24">
        <v>148000</v>
      </c>
    </row>
    <row r="132" spans="2:6" ht="13.5" customHeight="1">
      <c r="B132" s="3" t="s">
        <v>178</v>
      </c>
      <c r="C132" s="4">
        <v>44767</v>
      </c>
      <c r="D132" s="3" t="s">
        <v>179</v>
      </c>
      <c r="E132" s="12" t="s">
        <v>180</v>
      </c>
      <c r="F132" s="5">
        <v>153400</v>
      </c>
    </row>
    <row r="133" spans="2:6" ht="13.5" customHeight="1">
      <c r="B133" s="3" t="s">
        <v>178</v>
      </c>
      <c r="C133" s="4">
        <v>44767</v>
      </c>
      <c r="D133" s="3" t="s">
        <v>181</v>
      </c>
      <c r="E133" s="12" t="s">
        <v>182</v>
      </c>
      <c r="F133" s="5">
        <v>165200</v>
      </c>
    </row>
    <row r="134" spans="2:6" ht="18" customHeight="1">
      <c r="B134" s="23"/>
      <c r="C134" s="23"/>
      <c r="D134" s="23"/>
      <c r="E134" s="23"/>
      <c r="F134" s="24">
        <v>318600</v>
      </c>
    </row>
    <row r="135" spans="2:6" ht="12.75">
      <c r="B135" s="3" t="s">
        <v>183</v>
      </c>
      <c r="C135" s="4">
        <v>44330</v>
      </c>
      <c r="D135" s="3" t="s">
        <v>184</v>
      </c>
      <c r="E135" s="12" t="s">
        <v>185</v>
      </c>
      <c r="F135" s="5">
        <v>2449.91</v>
      </c>
    </row>
    <row r="136" spans="2:6" ht="18" customHeight="1">
      <c r="B136" s="23"/>
      <c r="C136" s="23"/>
      <c r="D136" s="23"/>
      <c r="E136" s="23"/>
      <c r="F136" s="24">
        <v>2449.91</v>
      </c>
    </row>
    <row r="137" spans="2:6" ht="13.5" customHeight="1">
      <c r="B137" s="3" t="s">
        <v>186</v>
      </c>
      <c r="C137" s="4">
        <v>44762</v>
      </c>
      <c r="D137" s="3" t="s">
        <v>187</v>
      </c>
      <c r="E137" s="12" t="s">
        <v>188</v>
      </c>
      <c r="F137" s="5">
        <v>289279</v>
      </c>
    </row>
    <row r="138" spans="2:6" ht="18" customHeight="1">
      <c r="B138" s="23"/>
      <c r="C138" s="23"/>
      <c r="D138" s="23"/>
      <c r="E138" s="23"/>
      <c r="F138" s="24">
        <v>289279</v>
      </c>
    </row>
    <row r="139" spans="2:6" ht="13.5" customHeight="1">
      <c r="B139" s="3" t="s">
        <v>189</v>
      </c>
      <c r="C139" s="4">
        <v>44760</v>
      </c>
      <c r="D139" s="3" t="s">
        <v>190</v>
      </c>
      <c r="E139" s="12" t="s">
        <v>188</v>
      </c>
      <c r="F139" s="5">
        <v>299264</v>
      </c>
    </row>
    <row r="140" spans="2:6" ht="18" customHeight="1">
      <c r="B140" s="23"/>
      <c r="C140" s="23"/>
      <c r="D140" s="23"/>
      <c r="E140" s="23"/>
      <c r="F140" s="24">
        <v>299264</v>
      </c>
    </row>
    <row r="141" spans="2:6" ht="13.5" customHeight="1">
      <c r="B141" s="3" t="s">
        <v>191</v>
      </c>
      <c r="C141" s="4">
        <v>43559</v>
      </c>
      <c r="D141" s="3" t="s">
        <v>192</v>
      </c>
      <c r="E141" s="12" t="s">
        <v>193</v>
      </c>
      <c r="F141" s="5">
        <v>5637.6</v>
      </c>
    </row>
    <row r="142" spans="2:6" ht="18" customHeight="1">
      <c r="B142" s="23"/>
      <c r="C142" s="23"/>
      <c r="D142" s="23"/>
      <c r="E142" s="23"/>
      <c r="F142" s="24">
        <v>5637.6</v>
      </c>
    </row>
    <row r="143" spans="2:6" ht="13.5" customHeight="1">
      <c r="B143" s="3" t="s">
        <v>194</v>
      </c>
      <c r="C143" s="4">
        <v>44762</v>
      </c>
      <c r="D143" s="3" t="s">
        <v>195</v>
      </c>
      <c r="E143" s="12" t="s">
        <v>196</v>
      </c>
      <c r="F143" s="5">
        <v>450724.25</v>
      </c>
    </row>
    <row r="144" spans="2:6" ht="18" customHeight="1">
      <c r="B144" s="23"/>
      <c r="C144" s="23"/>
      <c r="D144" s="23"/>
      <c r="E144" s="23"/>
      <c r="F144" s="24">
        <v>450724.25</v>
      </c>
    </row>
    <row r="145" spans="2:6" ht="13.5" customHeight="1">
      <c r="B145" s="3" t="s">
        <v>197</v>
      </c>
      <c r="C145" s="4">
        <v>44722</v>
      </c>
      <c r="D145" s="3" t="s">
        <v>198</v>
      </c>
      <c r="E145" s="12" t="s">
        <v>80</v>
      </c>
      <c r="F145" s="5">
        <v>74989</v>
      </c>
    </row>
    <row r="146" spans="2:6" ht="18" customHeight="1">
      <c r="B146" s="23"/>
      <c r="C146" s="23"/>
      <c r="D146" s="23"/>
      <c r="E146" s="23"/>
      <c r="F146" s="24">
        <v>74989</v>
      </c>
    </row>
    <row r="147" spans="2:6" ht="13.5" customHeight="1">
      <c r="B147" s="3" t="s">
        <v>199</v>
      </c>
      <c r="C147" s="4">
        <v>44449</v>
      </c>
      <c r="D147" s="3" t="s">
        <v>90</v>
      </c>
      <c r="E147" s="12" t="s">
        <v>200</v>
      </c>
      <c r="F147" s="5">
        <v>920</v>
      </c>
    </row>
    <row r="148" spans="2:6" ht="13.5" customHeight="1">
      <c r="B148" s="3" t="s">
        <v>199</v>
      </c>
      <c r="C148" s="4">
        <v>44544</v>
      </c>
      <c r="E148" s="12" t="s">
        <v>201</v>
      </c>
      <c r="F148" s="5">
        <v>-0.01</v>
      </c>
    </row>
    <row r="149" spans="2:6" ht="18" customHeight="1">
      <c r="B149" s="23"/>
      <c r="C149" s="23"/>
      <c r="D149" s="23"/>
      <c r="E149" s="23"/>
      <c r="F149" s="24">
        <v>919.99</v>
      </c>
    </row>
    <row r="150" spans="2:6" ht="18" customHeight="1" thickBot="1">
      <c r="B150" s="6"/>
      <c r="C150" s="6"/>
      <c r="D150" s="6"/>
      <c r="E150" s="6"/>
      <c r="F150" s="7"/>
    </row>
    <row r="151" spans="2:6" ht="18" customHeight="1" thickBot="1">
      <c r="B151" s="6"/>
      <c r="C151" s="6"/>
      <c r="D151" s="6"/>
      <c r="E151" s="14" t="s">
        <v>221</v>
      </c>
      <c r="F151" s="15">
        <f>+F149+F146+F144+F142+F140+F138+F136+F134+F131+F128+F114+F112+F110+F106+F104+F102+F79+F76+F73+F71+F67+F65+F63+F61+F59+F57+F49+F47+F41+F39+F37+F35+F33+F28+F26+F24+F22+F19+F69</f>
        <v>7435849.540000001</v>
      </c>
    </row>
    <row r="152" spans="2:6" ht="18" customHeight="1">
      <c r="B152" s="6"/>
      <c r="C152" s="6"/>
      <c r="D152" s="6"/>
      <c r="E152" s="6"/>
      <c r="F152" s="7"/>
    </row>
    <row r="153" ht="15.75" customHeight="1"/>
    <row r="154" spans="2:6" ht="21" customHeight="1">
      <c r="B154" s="29" t="s">
        <v>202</v>
      </c>
      <c r="C154" s="29"/>
      <c r="D154" s="29"/>
      <c r="E154" s="29"/>
      <c r="F154" s="29"/>
    </row>
    <row r="155" ht="6.75" customHeight="1"/>
    <row r="156" spans="2:6" ht="13.5" customHeight="1">
      <c r="B156" s="3" t="s">
        <v>138</v>
      </c>
      <c r="C156" s="4">
        <v>44502</v>
      </c>
      <c r="D156" s="3" t="s">
        <v>203</v>
      </c>
      <c r="E156" s="3" t="s">
        <v>204</v>
      </c>
      <c r="F156" s="5">
        <v>31398.5</v>
      </c>
    </row>
    <row r="157" spans="2:6" ht="13.5" customHeight="1">
      <c r="B157" s="3" t="s">
        <v>138</v>
      </c>
      <c r="C157" s="4">
        <v>44502</v>
      </c>
      <c r="D157" s="3" t="s">
        <v>205</v>
      </c>
      <c r="E157" s="3" t="s">
        <v>206</v>
      </c>
      <c r="F157" s="5">
        <v>121390</v>
      </c>
    </row>
    <row r="158" spans="2:6" ht="13.5" customHeight="1">
      <c r="B158" s="3" t="s">
        <v>138</v>
      </c>
      <c r="C158" s="4">
        <v>44545</v>
      </c>
      <c r="D158" s="3" t="s">
        <v>207</v>
      </c>
      <c r="E158" s="3" t="s">
        <v>208</v>
      </c>
      <c r="F158" s="5">
        <v>202308.5</v>
      </c>
    </row>
    <row r="159" spans="2:6" ht="13.5" customHeight="1">
      <c r="B159" s="3" t="s">
        <v>138</v>
      </c>
      <c r="C159" s="4">
        <v>44677</v>
      </c>
      <c r="D159" s="3" t="s">
        <v>209</v>
      </c>
      <c r="E159" s="3" t="s">
        <v>210</v>
      </c>
      <c r="F159" s="5">
        <v>97780.5</v>
      </c>
    </row>
    <row r="160" spans="2:6" ht="13.5" customHeight="1">
      <c r="B160" s="3" t="s">
        <v>138</v>
      </c>
      <c r="C160" s="4">
        <v>44697</v>
      </c>
      <c r="D160" s="3" t="s">
        <v>211</v>
      </c>
      <c r="E160" s="3" t="s">
        <v>212</v>
      </c>
      <c r="F160" s="5">
        <v>16084</v>
      </c>
    </row>
    <row r="161" spans="2:6" ht="13.5" customHeight="1">
      <c r="B161" s="3" t="s">
        <v>138</v>
      </c>
      <c r="C161" s="4">
        <v>44697</v>
      </c>
      <c r="D161" s="3" t="s">
        <v>213</v>
      </c>
      <c r="E161" s="3" t="s">
        <v>214</v>
      </c>
      <c r="F161" s="5">
        <v>5152.17</v>
      </c>
    </row>
    <row r="162" spans="2:6" ht="13.5" customHeight="1">
      <c r="B162" s="3" t="s">
        <v>138</v>
      </c>
      <c r="C162" s="4">
        <v>44735</v>
      </c>
      <c r="D162" s="3" t="s">
        <v>215</v>
      </c>
      <c r="E162" s="3" t="s">
        <v>216</v>
      </c>
      <c r="F162" s="5">
        <v>51236.5</v>
      </c>
    </row>
    <row r="163" spans="2:6" ht="13.5" customHeight="1">
      <c r="B163" s="3" t="s">
        <v>138</v>
      </c>
      <c r="C163" s="4">
        <v>44735</v>
      </c>
      <c r="D163" s="3" t="s">
        <v>217</v>
      </c>
      <c r="E163" s="3" t="s">
        <v>204</v>
      </c>
      <c r="F163" s="5">
        <v>336873.57</v>
      </c>
    </row>
    <row r="164" spans="2:6" ht="13.5" customHeight="1" thickBot="1">
      <c r="B164" s="3" t="s">
        <v>138</v>
      </c>
      <c r="C164" s="4">
        <v>44739</v>
      </c>
      <c r="D164" s="3" t="s">
        <v>218</v>
      </c>
      <c r="E164" s="3" t="s">
        <v>219</v>
      </c>
      <c r="F164" s="5">
        <v>80678</v>
      </c>
    </row>
    <row r="165" spans="5:6" ht="18" customHeight="1">
      <c r="E165" s="17" t="s">
        <v>222</v>
      </c>
      <c r="F165" s="18">
        <v>942901.74</v>
      </c>
    </row>
    <row r="166" spans="5:6" ht="12.75" customHeight="1">
      <c r="E166" s="21" t="s">
        <v>224</v>
      </c>
      <c r="F166" s="22">
        <v>57.0877</v>
      </c>
    </row>
    <row r="167" spans="5:6" ht="12.75" customHeight="1" thickBot="1">
      <c r="E167" s="19" t="s">
        <v>223</v>
      </c>
      <c r="F167" s="20">
        <v>53828160.83</v>
      </c>
    </row>
    <row r="174" spans="3:8" ht="12.75" customHeight="1">
      <c r="C174" s="25" t="s">
        <v>227</v>
      </c>
      <c r="E174" s="25" t="s">
        <v>228</v>
      </c>
      <c r="F174" s="26"/>
      <c r="G174" s="25" t="s">
        <v>229</v>
      </c>
      <c r="H174" s="26"/>
    </row>
    <row r="175" spans="3:8" ht="12.75" customHeight="1">
      <c r="C175" s="25"/>
      <c r="E175" s="27"/>
      <c r="F175" s="26"/>
      <c r="G175" s="25"/>
      <c r="H175" s="26"/>
    </row>
    <row r="176" spans="3:8" ht="12.75" customHeight="1">
      <c r="C176" s="25"/>
      <c r="E176" s="27"/>
      <c r="F176" s="26"/>
      <c r="G176" s="25"/>
      <c r="H176" s="26"/>
    </row>
    <row r="177" spans="3:8" ht="12.75" customHeight="1">
      <c r="C177" s="25"/>
      <c r="E177" s="27"/>
      <c r="F177" s="26"/>
      <c r="G177" s="25"/>
      <c r="H177" s="26"/>
    </row>
    <row r="178" spans="3:8" ht="12.75" customHeight="1">
      <c r="C178" s="25"/>
      <c r="E178" s="27"/>
      <c r="F178" s="26"/>
      <c r="G178" s="25"/>
      <c r="H178" s="26"/>
    </row>
    <row r="179" spans="3:8" ht="12.75" customHeight="1">
      <c r="C179" s="25"/>
      <c r="E179" s="27"/>
      <c r="F179" s="26"/>
      <c r="G179" s="25"/>
      <c r="H179" s="26"/>
    </row>
    <row r="180" spans="3:8" ht="12.75" customHeight="1">
      <c r="C180" s="25"/>
      <c r="E180" s="27"/>
      <c r="F180" s="26"/>
      <c r="G180" s="25"/>
      <c r="H180" s="26"/>
    </row>
    <row r="181" spans="3:8" ht="12.75" customHeight="1">
      <c r="C181" s="27"/>
      <c r="E181" s="27"/>
      <c r="F181" s="26"/>
      <c r="G181" s="27"/>
      <c r="H181" s="26"/>
    </row>
    <row r="182" spans="3:8" ht="12.75" customHeight="1">
      <c r="C182" s="25" t="s">
        <v>230</v>
      </c>
      <c r="E182" s="25" t="s">
        <v>231</v>
      </c>
      <c r="F182" s="26"/>
      <c r="G182" s="27" t="s">
        <v>232</v>
      </c>
      <c r="H182" s="26"/>
    </row>
    <row r="183" spans="3:8" ht="12.75" customHeight="1">
      <c r="C183" s="25" t="s">
        <v>233</v>
      </c>
      <c r="E183" s="25" t="s">
        <v>234</v>
      </c>
      <c r="F183" s="26"/>
      <c r="G183" s="25" t="s">
        <v>235</v>
      </c>
      <c r="H183" s="26"/>
    </row>
  </sheetData>
  <sheetProtection/>
  <mergeCells count="5">
    <mergeCell ref="B154:F154"/>
    <mergeCell ref="C5:E5"/>
    <mergeCell ref="C6:D7"/>
    <mergeCell ref="C1:E2"/>
    <mergeCell ref="C3:E4"/>
  </mergeCells>
  <printOptions/>
  <pageMargins left="0.1968503937007874" right="0.1968503937007874" top="0.5118110236220472" bottom="0.5118110236220472" header="0" footer="0"/>
  <pageSetup fitToHeight="2" fitToWidth="2" horizontalDpi="600" verticalDpi="600" orientation="portrait" scale="54" r:id="rId2"/>
  <rowBreaks count="1" manualBreakCount="1">
    <brk id="7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2022-08-10T18:46:32Z</cp:lastPrinted>
  <dcterms:modified xsi:type="dcterms:W3CDTF">2022-08-10T19:14:00Z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9BEA2497F639C517C109DF9D3D8A72A06A11D7ED7919DC0FB36AD86A9F810E26977B36CD805811F7EE1CDFCE9C3F429D709931577284DCBAC6729103794A932EB6BD0B1CB2CFA6717DDD14A5FBB996C027AD7BD2E1B0457341DF4491F891A681E9443A734361CD07C3C85B968AA4B2781C480CCC4C7EC1B8B468D6600981250</vt:lpwstr>
  </property>
  <property fmtid="{D5CDD505-2E9C-101B-9397-08002B2CF9AE}" pid="7" name="Business Objects Context Information5">
    <vt:lpwstr>16225E1F3E199638F24D84ACFB455F8CE21B13F451E7D16D02CBE4A56E8D87718CE6C7138DF010BC2193C030CDB3D710F0F45A11CEF45966464F2120E83312BE63A4DB3A7D88F23F46FF56CDCDDBEEF6516B9E191450FCB2E3AA9F19A98486A493A3FD3BE2A5464B44685313208CBBE27C62499FE173B067D581DE8B70FE6EF</vt:lpwstr>
  </property>
  <property fmtid="{D5CDD505-2E9C-101B-9397-08002B2CF9AE}" pid="8" name="Business Objects Context Information6">
    <vt:lpwstr>238612010EC80EC891DECE9E2DAB165AB9572B5F0F4E21E065D98925B12466F8254561CF31661EC1E9DF456EC0877D3FC14E5263B23DD9489A386B56F2D050EBCDCDD57232625891D98CBF90EEEE488A3D168D593E42E9BBE2BEBF225F9C32849A3D70B6EA0A3FD3549DC0DDA998B258E90224BB4C142FF32CFE7D72C8C5326</vt:lpwstr>
  </property>
  <property fmtid="{D5CDD505-2E9C-101B-9397-08002B2CF9AE}" pid="9" name="Business Objects Context Information7">
    <vt:lpwstr>A36D8F06613F00772C1DA7D4180B9E8119BD7B321F10F86B9838723422625642C148EBD7C5E7253D1C3F7E9673100083F14CD32152A9BFA40F24112ACE3A5681D0BB069ED</vt:lpwstr>
  </property>
</Properties>
</file>