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ner.lora\Documents\Presupuesto MEM\2023\"/>
    </mc:Choice>
  </mc:AlternateContent>
  <xr:revisionPtr revIDLastSave="0" documentId="13_ncr:1_{C1F08A16-838E-4F63-92C7-DF29CDEA20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jecución mensu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8" i="1" l="1"/>
  <c r="B49" i="1" l="1"/>
  <c r="B41" i="1"/>
  <c r="B33" i="1"/>
  <c r="B24" i="1"/>
  <c r="B14" i="1"/>
  <c r="B8" i="1"/>
  <c r="B68" i="1" l="1"/>
  <c r="B80" i="1" s="1"/>
  <c r="B7" i="1"/>
</calcChain>
</file>

<file path=xl/sharedStrings.xml><?xml version="1.0" encoding="utf-8"?>
<sst xmlns="http://schemas.openxmlformats.org/spreadsheetml/2006/main" count="85" uniqueCount="85">
  <si>
    <t>Ministerio de Energía y Minas</t>
  </si>
  <si>
    <t>Detalle</t>
  </si>
  <si>
    <t>Presupuesto Vigente Aprobado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</si>
  <si>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</si>
  <si>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</si>
  <si>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</si>
  <si>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</si>
  <si>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</si>
  <si>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</si>
  <si>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</si>
  <si>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</si>
  <si>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</si>
  <si>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</si>
  <si>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</si>
  <si>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</si>
  <si>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</si>
  <si>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</si>
  <si>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</si>
  <si>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</si>
  <si>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</si>
  <si>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</si>
  <si>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</si>
  <si>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</si>
  <si>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</si>
  <si>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</si>
  <si>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</si>
  <si>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</si>
  <si>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</si>
  <si>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</si>
  <si>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</si>
  <si>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</si>
  <si>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</si>
  <si>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2.4.3-TRANSFERENCIAS CORRIENTES AL  GOBIERNO GENERALES LOCALES</t>
  </si>
  <si>
    <t>2.4.5-TRANSFERENCIAS CORRIENTES A INSTITUCIONES PUBLICAS FINANCIERAS</t>
  </si>
  <si>
    <t>2.4.4-TRANSFERENCIAS CORRIENTES A EMPRESAS PUBLICAS NO FINANCIERAS</t>
  </si>
  <si>
    <t>2.4.7-TRANSFERENCIAS CORRIENTES AL SECTOR EXTERNO</t>
  </si>
  <si>
    <t>2.4.9-TRANSFERENCIAS CORRIENTES A OTRAS INSTITUCIONES PÚBLICAS</t>
  </si>
  <si>
    <t>2.5-TRANSFERENCIAS DE CAPITAL</t>
  </si>
  <si>
    <t>2.5.2-TRANSFERENCIAS DE CAPITAL AL SECTOR PRIVADO</t>
  </si>
  <si>
    <t>2.5.2- TRANSFERENCIAS DE CAPITAL AL GOBIERNO GENERAL NACIONAL</t>
  </si>
  <si>
    <t>2.5.3- TRANSFERENCIAS DE CAPITAL AL GOBIERNO GENERALES LOCALES</t>
  </si>
  <si>
    <t>2.5.4- TRANSFERENCIAS DE CAPITAL A EMPRESAS PUBLICAS NO FINANCIERAS</t>
  </si>
  <si>
    <t>2.5.5- TRANSFERENCIAS DE CAPITAL A INSTITUCIONES PUBLICAS FINANCIERAS</t>
  </si>
  <si>
    <t>2.5.6- TRANSFERENCIAS DE CAPITAL AL SECTOR EXTERNO</t>
  </si>
  <si>
    <t>2.5.9- TRANSFERENCIAS DE CAPITAL A OTRAS INSTITUCIONES PUBLICAS</t>
  </si>
  <si>
    <t>2.6-BIENES MUEBLES, INMUEBLES E INTANGIBLES</t>
  </si>
  <si>
    <t>2.6.1-MOBILIARIO Y EQUIPO</t>
  </si>
  <si>
    <t>2.6.2-MOBILIARIO Y EQUIPO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</si>
  <si>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</si>
  <si>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</si>
  <si>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</si>
  <si>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</si>
  <si>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</si>
  <si>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</si>
  <si>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</si>
  <si>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</si>
  <si>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</si>
  <si>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2.8- ADQUISICION DE ACTIVIS FINANCIEROS CON FINES POLITICAS</t>
  </si>
  <si>
    <t>2.8.1-CONCESION DE PRESTAMOS</t>
  </si>
  <si>
    <t>2.8.2-ADQUISICION DE TITULOS VALORES REPRESENTATIVOS DE DEUDA</t>
  </si>
  <si>
    <t>2.9- GASTOS FINANCIEROS</t>
  </si>
  <si>
    <t>2.9.1- INTERESES DE LA DEUDA PUBLICA INTERNA</t>
  </si>
  <si>
    <t>2.9.2- INTERESES DE LA DEUDA PUBLICA EXTERNA</t>
  </si>
  <si>
    <t>2.9.4- COMISIONES Y OTROS GASTOS BANCARIOS DE LA DEUDA PUBLICA</t>
  </si>
  <si>
    <t>Total de Gastos</t>
  </si>
  <si>
    <t>4- APLICACIONES FINANCIERAS</t>
  </si>
  <si>
    <t>4.1- INCREMENTO DE ACTIVOS FINANCIEROS</t>
  </si>
  <si>
    <t>4.1.1- INCREMENTO DE ACTIVOS FINANCIEROS CORRIENTES</t>
  </si>
  <si>
    <t>4.1.2- INCREMENTO DE ACTIVOS FINANCIEROS NO CORRIENTES</t>
  </si>
  <si>
    <t>4.2- DISMINUCION DE PASIVOS</t>
  </si>
  <si>
    <t>4.2.1- DISMINUCION DE PASIVOS CORRIENTES</t>
  </si>
  <si>
    <t>4.2.2- DISMUNICION DE PASIVOS NO CORRIENTES</t>
  </si>
  <si>
    <t>4.3- DISMINUCION DE FONDOS DE TERCEROS</t>
  </si>
  <si>
    <t>4.3.5- DISMINUCION DEPOSITOS FONDOS DE TERCEROS</t>
  </si>
  <si>
    <t>TOTAL DE APLICACIONES FINANCIERAS</t>
  </si>
  <si>
    <t>TOTAL GASTOS Y APLICACIONES FINANCIERAS</t>
  </si>
  <si>
    <t>Elaborado por:</t>
  </si>
  <si>
    <t>Aprobado por:</t>
  </si>
  <si>
    <t>ENCARGADO DE PRESUPUESTO</t>
  </si>
  <si>
    <t>Año 2023</t>
  </si>
  <si>
    <t xml:space="preserve">                Ejecución de Gastos y Aplicaciones Financieras</t>
  </si>
  <si>
    <t>(Valores DOP)</t>
  </si>
  <si>
    <t>Abner Lora Lopez</t>
  </si>
  <si>
    <t>Arsenio Dilone Gil</t>
  </si>
  <si>
    <t>DIR.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</si>
</sst>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[$DOP]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.5"/>
      <name val="Calibri"/>
      <family val="2"/>
      <scheme val="minor"/>
    </font>
    <font>
      <b/>
      <sz val="15"/>
      <name val="Calibri"/>
      <family val="2"/>
      <scheme val="minor"/>
    </font>
    <font>
      <b/>
      <sz val="11.5"/>
      <name val="Calibri"/>
      <family val="2"/>
      <scheme val="minor"/>
    </font>
    <font>
      <b/>
      <sz val="11.5"/>
      <color indexed="8"/>
      <name val="Calibri"/>
      <family val="2"/>
      <scheme val="minor"/>
    </font>
    <font>
      <b/>
      <sz val="9"/>
      <color indexed="8"/>
      <name val="Calibri"/>
      <family val="2"/>
    </font>
    <font>
      <sz val="11.5"/>
      <color indexed="8"/>
      <name val="Calibri"/>
      <family val="2"/>
      <scheme val="minor"/>
    </font>
    <font>
      <sz val="9"/>
      <color indexed="8"/>
      <name val="Calibri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theme="4" tint="0.3999755851924192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left" wrapText="1"/>
    </xf>
    <xf numFmtId="164" fontId="8" fillId="0" borderId="0" xfId="1" applyFont="1" applyAlignment="1">
      <alignment horizontal="right"/>
    </xf>
    <xf numFmtId="0" fontId="4" fillId="0" borderId="0" xfId="0" applyFont="1"/>
    <xf numFmtId="49" fontId="7" fillId="0" borderId="0" xfId="0" applyNumberFormat="1" applyFont="1" applyAlignment="1">
      <alignment wrapText="1"/>
    </xf>
    <xf numFmtId="49" fontId="7" fillId="0" borderId="0" xfId="0" applyNumberFormat="1" applyFont="1" applyAlignment="1">
      <alignment horizontal="left"/>
    </xf>
    <xf numFmtId="0" fontId="4" fillId="0" borderId="0" xfId="0" applyFont="1" applyAlignment="1">
      <alignment wrapText="1"/>
    </xf>
    <xf numFmtId="49" fontId="7" fillId="0" borderId="0" xfId="0" applyNumberFormat="1" applyFont="1"/>
    <xf numFmtId="0" fontId="4" fillId="3" borderId="3" xfId="0" applyFont="1" applyFill="1" applyBorder="1" applyAlignment="1">
      <alignment wrapText="1"/>
    </xf>
    <xf numFmtId="164" fontId="4" fillId="3" borderId="3" xfId="1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2" fillId="0" borderId="0" xfId="0" applyFont="1" applyAlignment="1">
      <alignment horizontal="left" wrapText="1"/>
    </xf>
    <xf numFmtId="164" fontId="3" fillId="0" borderId="0" xfId="1" applyFont="1" applyAlignment="1">
      <alignment horizontal="center"/>
    </xf>
    <xf numFmtId="164" fontId="2" fillId="0" borderId="0" xfId="1" applyFont="1"/>
    <xf numFmtId="164" fontId="5" fillId="3" borderId="0" xfId="1" applyFont="1" applyFill="1" applyAlignment="1">
      <alignment horizontal="right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49" fontId="5" fillId="3" borderId="0" xfId="0" applyNumberFormat="1" applyFont="1" applyFill="1" applyAlignment="1">
      <alignment wrapText="1"/>
    </xf>
    <xf numFmtId="164" fontId="6" fillId="3" borderId="0" xfId="1" applyFont="1" applyFill="1" applyAlignment="1">
      <alignment horizontal="right"/>
    </xf>
    <xf numFmtId="164" fontId="4" fillId="3" borderId="0" xfId="1" applyFont="1" applyFill="1"/>
    <xf numFmtId="0" fontId="4" fillId="3" borderId="0" xfId="0" applyFont="1" applyFill="1" applyAlignment="1">
      <alignment wrapText="1"/>
    </xf>
    <xf numFmtId="164" fontId="8" fillId="3" borderId="0" xfId="1" applyFont="1" applyFill="1" applyAlignment="1">
      <alignment horizontal="right"/>
    </xf>
    <xf numFmtId="49" fontId="5" fillId="3" borderId="2" xfId="0" applyNumberFormat="1" applyFont="1" applyFill="1" applyBorder="1" applyAlignment="1">
      <alignment wrapText="1"/>
    </xf>
    <xf numFmtId="164" fontId="4" fillId="2" borderId="0" xfId="1" applyFont="1" applyFill="1" applyAlignment="1">
      <alignment wrapText="1"/>
    </xf>
    <xf numFmtId="9" fontId="2" fillId="0" borderId="0" xfId="2" applyFont="1"/>
    <xf numFmtId="49" fontId="5" fillId="4" borderId="2" xfId="0" applyNumberFormat="1" applyFont="1" applyFill="1" applyBorder="1" applyAlignment="1">
      <alignment wrapText="1"/>
    </xf>
    <xf numFmtId="164" fontId="4" fillId="4" borderId="0" xfId="1" applyFont="1" applyFill="1"/>
    <xf numFmtId="0" fontId="4" fillId="4" borderId="1" xfId="0" applyFont="1" applyFill="1" applyBorder="1" applyAlignment="1">
      <alignment horizontal="center" vertical="center" wrapText="1"/>
    </xf>
    <xf numFmtId="164" fontId="4" fillId="4" borderId="1" xfId="1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0" xfId="0" applyBorder="1"/>
    <xf numFmtId="9" fontId="0" fillId="0" borderId="0" xfId="2" applyFont="1" applyBorder="1"/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 wrapText="1"/>
    </xf>
    <xf numFmtId="17" fontId="4" fillId="5" borderId="0" xfId="0" applyNumberFormat="1" applyFont="1" applyFill="1" applyBorder="1" applyAlignment="1">
      <alignment horizontal="center"/>
    </xf>
    <xf numFmtId="49" fontId="2" fillId="5" borderId="0" xfId="0" applyNumberFormat="1" applyFont="1" applyFill="1" applyBorder="1"/>
    <xf numFmtId="164" fontId="2" fillId="5" borderId="0" xfId="1" applyFont="1" applyFill="1" applyBorder="1"/>
    <xf numFmtId="9" fontId="2" fillId="5" borderId="0" xfId="2" applyFont="1" applyFill="1" applyBorder="1"/>
    <xf numFmtId="0" fontId="4" fillId="5" borderId="0" xfId="0" applyFont="1" applyFill="1" applyBorder="1"/>
    <xf numFmtId="164" fontId="4" fillId="5" borderId="0" xfId="0" applyNumberFormat="1" applyFont="1" applyFill="1" applyBorder="1"/>
    <xf numFmtId="165" fontId="4" fillId="5" borderId="0" xfId="0" applyNumberFormat="1" applyFont="1" applyFill="1" applyBorder="1"/>
    <xf numFmtId="9" fontId="4" fillId="5" borderId="0" xfId="2" applyFont="1" applyFill="1" applyBorder="1"/>
    <xf numFmtId="0" fontId="3" fillId="0" borderId="0" xfId="0" applyFont="1" applyAlignment="1">
      <alignment horizontal="center"/>
    </xf>
  </cellXfs>
  <cellStyles count="5">
    <cellStyle name="Millares" xfId="1" builtinId="3"/>
    <cellStyle name="Millares 2" xfId="4" xr:uid="{00000000-0005-0000-0000-000001000000}"/>
    <cellStyle name="Normal" xfId="0" builtinId="0"/>
    <cellStyle name="Normal 2" xfId="3" xr:uid="{00000000-0005-0000-0000-000003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1697935</xdr:colOff>
      <xdr:row>2</xdr:row>
      <xdr:rowOff>175872</xdr:rowOff>
    </xdr:to>
    <xdr:pic>
      <xdr:nvPicPr>
        <xdr:cNvPr id="2" name="Picture 1" descr="A close up of a logo&#10;&#10;Description automatically generated">
          <a:extLst>
            <a:ext uri="{FF2B5EF4-FFF2-40B4-BE49-F238E27FC236}">
              <a16:creationId xmlns:a16="http://schemas.microsoft.com/office/drawing/2014/main" id="{803087D6-00AF-4FA2-BA34-1ECCAFE96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975" b="43109"/>
        <a:stretch>
          <a:fillRect/>
        </a:stretch>
      </xdr:blipFill>
      <xdr:spPr bwMode="auto">
        <a:xfrm>
          <a:off x="0" y="1"/>
          <a:ext cx="1697935" cy="67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1"/>
  <sheetViews>
    <sheetView tabSelected="1" topLeftCell="A70" zoomScale="92" workbookViewId="0">
      <selection activeCell="N85" sqref="M85:O91"/>
    </sheetView>
  </sheetViews>
  <sheetFormatPr baseColWidth="10" defaultColWidth="9.140625" defaultRowHeight="15" x14ac:dyDescent="0.25"/>
  <cols>
    <col min="1" max="1" width="52.28515625" style="1" bestFit="1" customWidth="1"/>
    <col min="2" max="2" width="30.85546875" style="17" bestFit="1" customWidth="1"/>
    <col min="3" max="4" width="17.7109375" style="3" customWidth="1"/>
    <col min="5" max="5" width="42.85546875" style="3" bestFit="1" customWidth="1"/>
    <col min="6" max="6" width="17.7109375" style="3" customWidth="1"/>
    <col min="7" max="7" width="18.28515625" style="3" bestFit="1" customWidth="1"/>
    <col min="8" max="8" width="12.42578125" style="3" bestFit="1" customWidth="1"/>
    <col min="9" max="9" width="16.28515625" style="3" customWidth="1"/>
    <col min="10" max="10" width="18.140625" style="3" bestFit="1" customWidth="1"/>
    <col min="11" max="11" width="15" style="3" customWidth="1"/>
    <col min="12" max="12" width="16" style="3" customWidth="1"/>
    <col min="13" max="13" width="15" style="3" customWidth="1"/>
    <col min="14" max="14" width="18" style="3" bestFit="1" customWidth="1"/>
    <col min="15" max="15" width="15" style="3" customWidth="1"/>
    <col min="16" max="17" width="16" style="3" customWidth="1"/>
    <col min="18" max="18" width="15.140625" style="3" bestFit="1" customWidth="1"/>
    <col min="19" max="19" width="18.85546875" style="17" customWidth="1"/>
    <col min="20" max="20" width="17.85546875" style="3" bestFit="1" customWidth="1"/>
    <col min="21" max="261" width="9.140625" style="3"/>
    <col min="262" max="262" width="79.28515625" style="3" bestFit="1" customWidth="1"/>
    <col min="263" max="263" width="20.140625" style="3" customWidth="1"/>
    <col min="264" max="264" width="20.5703125" style="3" customWidth="1"/>
    <col min="265" max="265" width="17.28515625" style="3" customWidth="1"/>
    <col min="266" max="268" width="15" style="3" bestFit="1" customWidth="1"/>
    <col min="269" max="269" width="16" style="3" bestFit="1" customWidth="1"/>
    <col min="270" max="272" width="15" style="3" bestFit="1" customWidth="1"/>
    <col min="273" max="274" width="16" style="3" bestFit="1" customWidth="1"/>
    <col min="275" max="275" width="18.85546875" style="3" customWidth="1"/>
    <col min="276" max="276" width="17.85546875" style="3" bestFit="1" customWidth="1"/>
    <col min="277" max="517" width="9.140625" style="3"/>
    <col min="518" max="518" width="79.28515625" style="3" bestFit="1" customWidth="1"/>
    <col min="519" max="519" width="20.140625" style="3" customWidth="1"/>
    <col min="520" max="520" width="20.5703125" style="3" customWidth="1"/>
    <col min="521" max="521" width="17.28515625" style="3" customWidth="1"/>
    <col min="522" max="524" width="15" style="3" bestFit="1" customWidth="1"/>
    <col min="525" max="525" width="16" style="3" bestFit="1" customWidth="1"/>
    <col min="526" max="528" width="15" style="3" bestFit="1" customWidth="1"/>
    <col min="529" max="530" width="16" style="3" bestFit="1" customWidth="1"/>
    <col min="531" max="531" width="18.85546875" style="3" customWidth="1"/>
    <col min="532" max="532" width="17.85546875" style="3" bestFit="1" customWidth="1"/>
    <col min="533" max="773" width="9.140625" style="3"/>
    <col min="774" max="774" width="79.28515625" style="3" bestFit="1" customWidth="1"/>
    <col min="775" max="775" width="20.140625" style="3" customWidth="1"/>
    <col min="776" max="776" width="20.5703125" style="3" customWidth="1"/>
    <col min="777" max="777" width="17.28515625" style="3" customWidth="1"/>
    <col min="778" max="780" width="15" style="3" bestFit="1" customWidth="1"/>
    <col min="781" max="781" width="16" style="3" bestFit="1" customWidth="1"/>
    <col min="782" max="784" width="15" style="3" bestFit="1" customWidth="1"/>
    <col min="785" max="786" width="16" style="3" bestFit="1" customWidth="1"/>
    <col min="787" max="787" width="18.85546875" style="3" customWidth="1"/>
    <col min="788" max="788" width="17.85546875" style="3" bestFit="1" customWidth="1"/>
    <col min="789" max="1029" width="9.140625" style="3"/>
    <col min="1030" max="1030" width="79.28515625" style="3" bestFit="1" customWidth="1"/>
    <col min="1031" max="1031" width="20.140625" style="3" customWidth="1"/>
    <col min="1032" max="1032" width="20.5703125" style="3" customWidth="1"/>
    <col min="1033" max="1033" width="17.28515625" style="3" customWidth="1"/>
    <col min="1034" max="1036" width="15" style="3" bestFit="1" customWidth="1"/>
    <col min="1037" max="1037" width="16" style="3" bestFit="1" customWidth="1"/>
    <col min="1038" max="1040" width="15" style="3" bestFit="1" customWidth="1"/>
    <col min="1041" max="1042" width="16" style="3" bestFit="1" customWidth="1"/>
    <col min="1043" max="1043" width="18.85546875" style="3" customWidth="1"/>
    <col min="1044" max="1044" width="17.85546875" style="3" bestFit="1" customWidth="1"/>
    <col min="1045" max="1285" width="9.140625" style="3"/>
    <col min="1286" max="1286" width="79.28515625" style="3" bestFit="1" customWidth="1"/>
    <col min="1287" max="1287" width="20.140625" style="3" customWidth="1"/>
    <col min="1288" max="1288" width="20.5703125" style="3" customWidth="1"/>
    <col min="1289" max="1289" width="17.28515625" style="3" customWidth="1"/>
    <col min="1290" max="1292" width="15" style="3" bestFit="1" customWidth="1"/>
    <col min="1293" max="1293" width="16" style="3" bestFit="1" customWidth="1"/>
    <col min="1294" max="1296" width="15" style="3" bestFit="1" customWidth="1"/>
    <col min="1297" max="1298" width="16" style="3" bestFit="1" customWidth="1"/>
    <col min="1299" max="1299" width="18.85546875" style="3" customWidth="1"/>
    <col min="1300" max="1300" width="17.85546875" style="3" bestFit="1" customWidth="1"/>
    <col min="1301" max="1541" width="9.140625" style="3"/>
    <col min="1542" max="1542" width="79.28515625" style="3" bestFit="1" customWidth="1"/>
    <col min="1543" max="1543" width="20.140625" style="3" customWidth="1"/>
    <col min="1544" max="1544" width="20.5703125" style="3" customWidth="1"/>
    <col min="1545" max="1545" width="17.28515625" style="3" customWidth="1"/>
    <col min="1546" max="1548" width="15" style="3" bestFit="1" customWidth="1"/>
    <col min="1549" max="1549" width="16" style="3" bestFit="1" customWidth="1"/>
    <col min="1550" max="1552" width="15" style="3" bestFit="1" customWidth="1"/>
    <col min="1553" max="1554" width="16" style="3" bestFit="1" customWidth="1"/>
    <col min="1555" max="1555" width="18.85546875" style="3" customWidth="1"/>
    <col min="1556" max="1556" width="17.85546875" style="3" bestFit="1" customWidth="1"/>
    <col min="1557" max="1797" width="9.140625" style="3"/>
    <col min="1798" max="1798" width="79.28515625" style="3" bestFit="1" customWidth="1"/>
    <col min="1799" max="1799" width="20.140625" style="3" customWidth="1"/>
    <col min="1800" max="1800" width="20.5703125" style="3" customWidth="1"/>
    <col min="1801" max="1801" width="17.28515625" style="3" customWidth="1"/>
    <col min="1802" max="1804" width="15" style="3" bestFit="1" customWidth="1"/>
    <col min="1805" max="1805" width="16" style="3" bestFit="1" customWidth="1"/>
    <col min="1806" max="1808" width="15" style="3" bestFit="1" customWidth="1"/>
    <col min="1809" max="1810" width="16" style="3" bestFit="1" customWidth="1"/>
    <col min="1811" max="1811" width="18.85546875" style="3" customWidth="1"/>
    <col min="1812" max="1812" width="17.85546875" style="3" bestFit="1" customWidth="1"/>
    <col min="1813" max="2053" width="9.140625" style="3"/>
    <col min="2054" max="2054" width="79.28515625" style="3" bestFit="1" customWidth="1"/>
    <col min="2055" max="2055" width="20.140625" style="3" customWidth="1"/>
    <col min="2056" max="2056" width="20.5703125" style="3" customWidth="1"/>
    <col min="2057" max="2057" width="17.28515625" style="3" customWidth="1"/>
    <col min="2058" max="2060" width="15" style="3" bestFit="1" customWidth="1"/>
    <col min="2061" max="2061" width="16" style="3" bestFit="1" customWidth="1"/>
    <col min="2062" max="2064" width="15" style="3" bestFit="1" customWidth="1"/>
    <col min="2065" max="2066" width="16" style="3" bestFit="1" customWidth="1"/>
    <col min="2067" max="2067" width="18.85546875" style="3" customWidth="1"/>
    <col min="2068" max="2068" width="17.85546875" style="3" bestFit="1" customWidth="1"/>
    <col min="2069" max="2309" width="9.140625" style="3"/>
    <col min="2310" max="2310" width="79.28515625" style="3" bestFit="1" customWidth="1"/>
    <col min="2311" max="2311" width="20.140625" style="3" customWidth="1"/>
    <col min="2312" max="2312" width="20.5703125" style="3" customWidth="1"/>
    <col min="2313" max="2313" width="17.28515625" style="3" customWidth="1"/>
    <col min="2314" max="2316" width="15" style="3" bestFit="1" customWidth="1"/>
    <col min="2317" max="2317" width="16" style="3" bestFit="1" customWidth="1"/>
    <col min="2318" max="2320" width="15" style="3" bestFit="1" customWidth="1"/>
    <col min="2321" max="2322" width="16" style="3" bestFit="1" customWidth="1"/>
    <col min="2323" max="2323" width="18.85546875" style="3" customWidth="1"/>
    <col min="2324" max="2324" width="17.85546875" style="3" bestFit="1" customWidth="1"/>
    <col min="2325" max="2565" width="9.140625" style="3"/>
    <col min="2566" max="2566" width="79.28515625" style="3" bestFit="1" customWidth="1"/>
    <col min="2567" max="2567" width="20.140625" style="3" customWidth="1"/>
    <col min="2568" max="2568" width="20.5703125" style="3" customWidth="1"/>
    <col min="2569" max="2569" width="17.28515625" style="3" customWidth="1"/>
    <col min="2570" max="2572" width="15" style="3" bestFit="1" customWidth="1"/>
    <col min="2573" max="2573" width="16" style="3" bestFit="1" customWidth="1"/>
    <col min="2574" max="2576" width="15" style="3" bestFit="1" customWidth="1"/>
    <col min="2577" max="2578" width="16" style="3" bestFit="1" customWidth="1"/>
    <col min="2579" max="2579" width="18.85546875" style="3" customWidth="1"/>
    <col min="2580" max="2580" width="17.85546875" style="3" bestFit="1" customWidth="1"/>
    <col min="2581" max="2821" width="9.140625" style="3"/>
    <col min="2822" max="2822" width="79.28515625" style="3" bestFit="1" customWidth="1"/>
    <col min="2823" max="2823" width="20.140625" style="3" customWidth="1"/>
    <col min="2824" max="2824" width="20.5703125" style="3" customWidth="1"/>
    <col min="2825" max="2825" width="17.28515625" style="3" customWidth="1"/>
    <col min="2826" max="2828" width="15" style="3" bestFit="1" customWidth="1"/>
    <col min="2829" max="2829" width="16" style="3" bestFit="1" customWidth="1"/>
    <col min="2830" max="2832" width="15" style="3" bestFit="1" customWidth="1"/>
    <col min="2833" max="2834" width="16" style="3" bestFit="1" customWidth="1"/>
    <col min="2835" max="2835" width="18.85546875" style="3" customWidth="1"/>
    <col min="2836" max="2836" width="17.85546875" style="3" bestFit="1" customWidth="1"/>
    <col min="2837" max="3077" width="9.140625" style="3"/>
    <col min="3078" max="3078" width="79.28515625" style="3" bestFit="1" customWidth="1"/>
    <col min="3079" max="3079" width="20.140625" style="3" customWidth="1"/>
    <col min="3080" max="3080" width="20.5703125" style="3" customWidth="1"/>
    <col min="3081" max="3081" width="17.28515625" style="3" customWidth="1"/>
    <col min="3082" max="3084" width="15" style="3" bestFit="1" customWidth="1"/>
    <col min="3085" max="3085" width="16" style="3" bestFit="1" customWidth="1"/>
    <col min="3086" max="3088" width="15" style="3" bestFit="1" customWidth="1"/>
    <col min="3089" max="3090" width="16" style="3" bestFit="1" customWidth="1"/>
    <col min="3091" max="3091" width="18.85546875" style="3" customWidth="1"/>
    <col min="3092" max="3092" width="17.85546875" style="3" bestFit="1" customWidth="1"/>
    <col min="3093" max="3333" width="9.140625" style="3"/>
    <col min="3334" max="3334" width="79.28515625" style="3" bestFit="1" customWidth="1"/>
    <col min="3335" max="3335" width="20.140625" style="3" customWidth="1"/>
    <col min="3336" max="3336" width="20.5703125" style="3" customWidth="1"/>
    <col min="3337" max="3337" width="17.28515625" style="3" customWidth="1"/>
    <col min="3338" max="3340" width="15" style="3" bestFit="1" customWidth="1"/>
    <col min="3341" max="3341" width="16" style="3" bestFit="1" customWidth="1"/>
    <col min="3342" max="3344" width="15" style="3" bestFit="1" customWidth="1"/>
    <col min="3345" max="3346" width="16" style="3" bestFit="1" customWidth="1"/>
    <col min="3347" max="3347" width="18.85546875" style="3" customWidth="1"/>
    <col min="3348" max="3348" width="17.85546875" style="3" bestFit="1" customWidth="1"/>
    <col min="3349" max="3589" width="9.140625" style="3"/>
    <col min="3590" max="3590" width="79.28515625" style="3" bestFit="1" customWidth="1"/>
    <col min="3591" max="3591" width="20.140625" style="3" customWidth="1"/>
    <col min="3592" max="3592" width="20.5703125" style="3" customWidth="1"/>
    <col min="3593" max="3593" width="17.28515625" style="3" customWidth="1"/>
    <col min="3594" max="3596" width="15" style="3" bestFit="1" customWidth="1"/>
    <col min="3597" max="3597" width="16" style="3" bestFit="1" customWidth="1"/>
    <col min="3598" max="3600" width="15" style="3" bestFit="1" customWidth="1"/>
    <col min="3601" max="3602" width="16" style="3" bestFit="1" customWidth="1"/>
    <col min="3603" max="3603" width="18.85546875" style="3" customWidth="1"/>
    <col min="3604" max="3604" width="17.85546875" style="3" bestFit="1" customWidth="1"/>
    <col min="3605" max="3845" width="9.140625" style="3"/>
    <col min="3846" max="3846" width="79.28515625" style="3" bestFit="1" customWidth="1"/>
    <col min="3847" max="3847" width="20.140625" style="3" customWidth="1"/>
    <col min="3848" max="3848" width="20.5703125" style="3" customWidth="1"/>
    <col min="3849" max="3849" width="17.28515625" style="3" customWidth="1"/>
    <col min="3850" max="3852" width="15" style="3" bestFit="1" customWidth="1"/>
    <col min="3853" max="3853" width="16" style="3" bestFit="1" customWidth="1"/>
    <col min="3854" max="3856" width="15" style="3" bestFit="1" customWidth="1"/>
    <col min="3857" max="3858" width="16" style="3" bestFit="1" customWidth="1"/>
    <col min="3859" max="3859" width="18.85546875" style="3" customWidth="1"/>
    <col min="3860" max="3860" width="17.85546875" style="3" bestFit="1" customWidth="1"/>
    <col min="3861" max="4101" width="9.140625" style="3"/>
    <col min="4102" max="4102" width="79.28515625" style="3" bestFit="1" customWidth="1"/>
    <col min="4103" max="4103" width="20.140625" style="3" customWidth="1"/>
    <col min="4104" max="4104" width="20.5703125" style="3" customWidth="1"/>
    <col min="4105" max="4105" width="17.28515625" style="3" customWidth="1"/>
    <col min="4106" max="4108" width="15" style="3" bestFit="1" customWidth="1"/>
    <col min="4109" max="4109" width="16" style="3" bestFit="1" customWidth="1"/>
    <col min="4110" max="4112" width="15" style="3" bestFit="1" customWidth="1"/>
    <col min="4113" max="4114" width="16" style="3" bestFit="1" customWidth="1"/>
    <col min="4115" max="4115" width="18.85546875" style="3" customWidth="1"/>
    <col min="4116" max="4116" width="17.85546875" style="3" bestFit="1" customWidth="1"/>
    <col min="4117" max="4357" width="9.140625" style="3"/>
    <col min="4358" max="4358" width="79.28515625" style="3" bestFit="1" customWidth="1"/>
    <col min="4359" max="4359" width="20.140625" style="3" customWidth="1"/>
    <col min="4360" max="4360" width="20.5703125" style="3" customWidth="1"/>
    <col min="4361" max="4361" width="17.28515625" style="3" customWidth="1"/>
    <col min="4362" max="4364" width="15" style="3" bestFit="1" customWidth="1"/>
    <col min="4365" max="4365" width="16" style="3" bestFit="1" customWidth="1"/>
    <col min="4366" max="4368" width="15" style="3" bestFit="1" customWidth="1"/>
    <col min="4369" max="4370" width="16" style="3" bestFit="1" customWidth="1"/>
    <col min="4371" max="4371" width="18.85546875" style="3" customWidth="1"/>
    <col min="4372" max="4372" width="17.85546875" style="3" bestFit="1" customWidth="1"/>
    <col min="4373" max="4613" width="9.140625" style="3"/>
    <col min="4614" max="4614" width="79.28515625" style="3" bestFit="1" customWidth="1"/>
    <col min="4615" max="4615" width="20.140625" style="3" customWidth="1"/>
    <col min="4616" max="4616" width="20.5703125" style="3" customWidth="1"/>
    <col min="4617" max="4617" width="17.28515625" style="3" customWidth="1"/>
    <col min="4618" max="4620" width="15" style="3" bestFit="1" customWidth="1"/>
    <col min="4621" max="4621" width="16" style="3" bestFit="1" customWidth="1"/>
    <col min="4622" max="4624" width="15" style="3" bestFit="1" customWidth="1"/>
    <col min="4625" max="4626" width="16" style="3" bestFit="1" customWidth="1"/>
    <col min="4627" max="4627" width="18.85546875" style="3" customWidth="1"/>
    <col min="4628" max="4628" width="17.85546875" style="3" bestFit="1" customWidth="1"/>
    <col min="4629" max="4869" width="9.140625" style="3"/>
    <col min="4870" max="4870" width="79.28515625" style="3" bestFit="1" customWidth="1"/>
    <col min="4871" max="4871" width="20.140625" style="3" customWidth="1"/>
    <col min="4872" max="4872" width="20.5703125" style="3" customWidth="1"/>
    <col min="4873" max="4873" width="17.28515625" style="3" customWidth="1"/>
    <col min="4874" max="4876" width="15" style="3" bestFit="1" customWidth="1"/>
    <col min="4877" max="4877" width="16" style="3" bestFit="1" customWidth="1"/>
    <col min="4878" max="4880" width="15" style="3" bestFit="1" customWidth="1"/>
    <col min="4881" max="4882" width="16" style="3" bestFit="1" customWidth="1"/>
    <col min="4883" max="4883" width="18.85546875" style="3" customWidth="1"/>
    <col min="4884" max="4884" width="17.85546875" style="3" bestFit="1" customWidth="1"/>
    <col min="4885" max="5125" width="9.140625" style="3"/>
    <col min="5126" max="5126" width="79.28515625" style="3" bestFit="1" customWidth="1"/>
    <col min="5127" max="5127" width="20.140625" style="3" customWidth="1"/>
    <col min="5128" max="5128" width="20.5703125" style="3" customWidth="1"/>
    <col min="5129" max="5129" width="17.28515625" style="3" customWidth="1"/>
    <col min="5130" max="5132" width="15" style="3" bestFit="1" customWidth="1"/>
    <col min="5133" max="5133" width="16" style="3" bestFit="1" customWidth="1"/>
    <col min="5134" max="5136" width="15" style="3" bestFit="1" customWidth="1"/>
    <col min="5137" max="5138" width="16" style="3" bestFit="1" customWidth="1"/>
    <col min="5139" max="5139" width="18.85546875" style="3" customWidth="1"/>
    <col min="5140" max="5140" width="17.85546875" style="3" bestFit="1" customWidth="1"/>
    <col min="5141" max="5381" width="9.140625" style="3"/>
    <col min="5382" max="5382" width="79.28515625" style="3" bestFit="1" customWidth="1"/>
    <col min="5383" max="5383" width="20.140625" style="3" customWidth="1"/>
    <col min="5384" max="5384" width="20.5703125" style="3" customWidth="1"/>
    <col min="5385" max="5385" width="17.28515625" style="3" customWidth="1"/>
    <col min="5386" max="5388" width="15" style="3" bestFit="1" customWidth="1"/>
    <col min="5389" max="5389" width="16" style="3" bestFit="1" customWidth="1"/>
    <col min="5390" max="5392" width="15" style="3" bestFit="1" customWidth="1"/>
    <col min="5393" max="5394" width="16" style="3" bestFit="1" customWidth="1"/>
    <col min="5395" max="5395" width="18.85546875" style="3" customWidth="1"/>
    <col min="5396" max="5396" width="17.85546875" style="3" bestFit="1" customWidth="1"/>
    <col min="5397" max="5637" width="9.140625" style="3"/>
    <col min="5638" max="5638" width="79.28515625" style="3" bestFit="1" customWidth="1"/>
    <col min="5639" max="5639" width="20.140625" style="3" customWidth="1"/>
    <col min="5640" max="5640" width="20.5703125" style="3" customWidth="1"/>
    <col min="5641" max="5641" width="17.28515625" style="3" customWidth="1"/>
    <col min="5642" max="5644" width="15" style="3" bestFit="1" customWidth="1"/>
    <col min="5645" max="5645" width="16" style="3" bestFit="1" customWidth="1"/>
    <col min="5646" max="5648" width="15" style="3" bestFit="1" customWidth="1"/>
    <col min="5649" max="5650" width="16" style="3" bestFit="1" customWidth="1"/>
    <col min="5651" max="5651" width="18.85546875" style="3" customWidth="1"/>
    <col min="5652" max="5652" width="17.85546875" style="3" bestFit="1" customWidth="1"/>
    <col min="5653" max="5893" width="9.140625" style="3"/>
    <col min="5894" max="5894" width="79.28515625" style="3" bestFit="1" customWidth="1"/>
    <col min="5895" max="5895" width="20.140625" style="3" customWidth="1"/>
    <col min="5896" max="5896" width="20.5703125" style="3" customWidth="1"/>
    <col min="5897" max="5897" width="17.28515625" style="3" customWidth="1"/>
    <col min="5898" max="5900" width="15" style="3" bestFit="1" customWidth="1"/>
    <col min="5901" max="5901" width="16" style="3" bestFit="1" customWidth="1"/>
    <col min="5902" max="5904" width="15" style="3" bestFit="1" customWidth="1"/>
    <col min="5905" max="5906" width="16" style="3" bestFit="1" customWidth="1"/>
    <col min="5907" max="5907" width="18.85546875" style="3" customWidth="1"/>
    <col min="5908" max="5908" width="17.85546875" style="3" bestFit="1" customWidth="1"/>
    <col min="5909" max="6149" width="9.140625" style="3"/>
    <col min="6150" max="6150" width="79.28515625" style="3" bestFit="1" customWidth="1"/>
    <col min="6151" max="6151" width="20.140625" style="3" customWidth="1"/>
    <col min="6152" max="6152" width="20.5703125" style="3" customWidth="1"/>
    <col min="6153" max="6153" width="17.28515625" style="3" customWidth="1"/>
    <col min="6154" max="6156" width="15" style="3" bestFit="1" customWidth="1"/>
    <col min="6157" max="6157" width="16" style="3" bestFit="1" customWidth="1"/>
    <col min="6158" max="6160" width="15" style="3" bestFit="1" customWidth="1"/>
    <col min="6161" max="6162" width="16" style="3" bestFit="1" customWidth="1"/>
    <col min="6163" max="6163" width="18.85546875" style="3" customWidth="1"/>
    <col min="6164" max="6164" width="17.85546875" style="3" bestFit="1" customWidth="1"/>
    <col min="6165" max="6405" width="9.140625" style="3"/>
    <col min="6406" max="6406" width="79.28515625" style="3" bestFit="1" customWidth="1"/>
    <col min="6407" max="6407" width="20.140625" style="3" customWidth="1"/>
    <col min="6408" max="6408" width="20.5703125" style="3" customWidth="1"/>
    <col min="6409" max="6409" width="17.28515625" style="3" customWidth="1"/>
    <col min="6410" max="6412" width="15" style="3" bestFit="1" customWidth="1"/>
    <col min="6413" max="6413" width="16" style="3" bestFit="1" customWidth="1"/>
    <col min="6414" max="6416" width="15" style="3" bestFit="1" customWidth="1"/>
    <col min="6417" max="6418" width="16" style="3" bestFit="1" customWidth="1"/>
    <col min="6419" max="6419" width="18.85546875" style="3" customWidth="1"/>
    <col min="6420" max="6420" width="17.85546875" style="3" bestFit="1" customWidth="1"/>
    <col min="6421" max="6661" width="9.140625" style="3"/>
    <col min="6662" max="6662" width="79.28515625" style="3" bestFit="1" customWidth="1"/>
    <col min="6663" max="6663" width="20.140625" style="3" customWidth="1"/>
    <col min="6664" max="6664" width="20.5703125" style="3" customWidth="1"/>
    <col min="6665" max="6665" width="17.28515625" style="3" customWidth="1"/>
    <col min="6666" max="6668" width="15" style="3" bestFit="1" customWidth="1"/>
    <col min="6669" max="6669" width="16" style="3" bestFit="1" customWidth="1"/>
    <col min="6670" max="6672" width="15" style="3" bestFit="1" customWidth="1"/>
    <col min="6673" max="6674" width="16" style="3" bestFit="1" customWidth="1"/>
    <col min="6675" max="6675" width="18.85546875" style="3" customWidth="1"/>
    <col min="6676" max="6676" width="17.85546875" style="3" bestFit="1" customWidth="1"/>
    <col min="6677" max="6917" width="9.140625" style="3"/>
    <col min="6918" max="6918" width="79.28515625" style="3" bestFit="1" customWidth="1"/>
    <col min="6919" max="6919" width="20.140625" style="3" customWidth="1"/>
    <col min="6920" max="6920" width="20.5703125" style="3" customWidth="1"/>
    <col min="6921" max="6921" width="17.28515625" style="3" customWidth="1"/>
    <col min="6922" max="6924" width="15" style="3" bestFit="1" customWidth="1"/>
    <col min="6925" max="6925" width="16" style="3" bestFit="1" customWidth="1"/>
    <col min="6926" max="6928" width="15" style="3" bestFit="1" customWidth="1"/>
    <col min="6929" max="6930" width="16" style="3" bestFit="1" customWidth="1"/>
    <col min="6931" max="6931" width="18.85546875" style="3" customWidth="1"/>
    <col min="6932" max="6932" width="17.85546875" style="3" bestFit="1" customWidth="1"/>
    <col min="6933" max="7173" width="9.140625" style="3"/>
    <col min="7174" max="7174" width="79.28515625" style="3" bestFit="1" customWidth="1"/>
    <col min="7175" max="7175" width="20.140625" style="3" customWidth="1"/>
    <col min="7176" max="7176" width="20.5703125" style="3" customWidth="1"/>
    <col min="7177" max="7177" width="17.28515625" style="3" customWidth="1"/>
    <col min="7178" max="7180" width="15" style="3" bestFit="1" customWidth="1"/>
    <col min="7181" max="7181" width="16" style="3" bestFit="1" customWidth="1"/>
    <col min="7182" max="7184" width="15" style="3" bestFit="1" customWidth="1"/>
    <col min="7185" max="7186" width="16" style="3" bestFit="1" customWidth="1"/>
    <col min="7187" max="7187" width="18.85546875" style="3" customWidth="1"/>
    <col min="7188" max="7188" width="17.85546875" style="3" bestFit="1" customWidth="1"/>
    <col min="7189" max="7429" width="9.140625" style="3"/>
    <col min="7430" max="7430" width="79.28515625" style="3" bestFit="1" customWidth="1"/>
    <col min="7431" max="7431" width="20.140625" style="3" customWidth="1"/>
    <col min="7432" max="7432" width="20.5703125" style="3" customWidth="1"/>
    <col min="7433" max="7433" width="17.28515625" style="3" customWidth="1"/>
    <col min="7434" max="7436" width="15" style="3" bestFit="1" customWidth="1"/>
    <col min="7437" max="7437" width="16" style="3" bestFit="1" customWidth="1"/>
    <col min="7438" max="7440" width="15" style="3" bestFit="1" customWidth="1"/>
    <col min="7441" max="7442" width="16" style="3" bestFit="1" customWidth="1"/>
    <col min="7443" max="7443" width="18.85546875" style="3" customWidth="1"/>
    <col min="7444" max="7444" width="17.85546875" style="3" bestFit="1" customWidth="1"/>
    <col min="7445" max="7685" width="9.140625" style="3"/>
    <col min="7686" max="7686" width="79.28515625" style="3" bestFit="1" customWidth="1"/>
    <col min="7687" max="7687" width="20.140625" style="3" customWidth="1"/>
    <col min="7688" max="7688" width="20.5703125" style="3" customWidth="1"/>
    <col min="7689" max="7689" width="17.28515625" style="3" customWidth="1"/>
    <col min="7690" max="7692" width="15" style="3" bestFit="1" customWidth="1"/>
    <col min="7693" max="7693" width="16" style="3" bestFit="1" customWidth="1"/>
    <col min="7694" max="7696" width="15" style="3" bestFit="1" customWidth="1"/>
    <col min="7697" max="7698" width="16" style="3" bestFit="1" customWidth="1"/>
    <col min="7699" max="7699" width="18.85546875" style="3" customWidth="1"/>
    <col min="7700" max="7700" width="17.85546875" style="3" bestFit="1" customWidth="1"/>
    <col min="7701" max="7941" width="9.140625" style="3"/>
    <col min="7942" max="7942" width="79.28515625" style="3" bestFit="1" customWidth="1"/>
    <col min="7943" max="7943" width="20.140625" style="3" customWidth="1"/>
    <col min="7944" max="7944" width="20.5703125" style="3" customWidth="1"/>
    <col min="7945" max="7945" width="17.28515625" style="3" customWidth="1"/>
    <col min="7946" max="7948" width="15" style="3" bestFit="1" customWidth="1"/>
    <col min="7949" max="7949" width="16" style="3" bestFit="1" customWidth="1"/>
    <col min="7950" max="7952" width="15" style="3" bestFit="1" customWidth="1"/>
    <col min="7953" max="7954" width="16" style="3" bestFit="1" customWidth="1"/>
    <col min="7955" max="7955" width="18.85546875" style="3" customWidth="1"/>
    <col min="7956" max="7956" width="17.85546875" style="3" bestFit="1" customWidth="1"/>
    <col min="7957" max="8197" width="9.140625" style="3"/>
    <col min="8198" max="8198" width="79.28515625" style="3" bestFit="1" customWidth="1"/>
    <col min="8199" max="8199" width="20.140625" style="3" customWidth="1"/>
    <col min="8200" max="8200" width="20.5703125" style="3" customWidth="1"/>
    <col min="8201" max="8201" width="17.28515625" style="3" customWidth="1"/>
    <col min="8202" max="8204" width="15" style="3" bestFit="1" customWidth="1"/>
    <col min="8205" max="8205" width="16" style="3" bestFit="1" customWidth="1"/>
    <col min="8206" max="8208" width="15" style="3" bestFit="1" customWidth="1"/>
    <col min="8209" max="8210" width="16" style="3" bestFit="1" customWidth="1"/>
    <col min="8211" max="8211" width="18.85546875" style="3" customWidth="1"/>
    <col min="8212" max="8212" width="17.85546875" style="3" bestFit="1" customWidth="1"/>
    <col min="8213" max="8453" width="9.140625" style="3"/>
    <col min="8454" max="8454" width="79.28515625" style="3" bestFit="1" customWidth="1"/>
    <col min="8455" max="8455" width="20.140625" style="3" customWidth="1"/>
    <col min="8456" max="8456" width="20.5703125" style="3" customWidth="1"/>
    <col min="8457" max="8457" width="17.28515625" style="3" customWidth="1"/>
    <col min="8458" max="8460" width="15" style="3" bestFit="1" customWidth="1"/>
    <col min="8461" max="8461" width="16" style="3" bestFit="1" customWidth="1"/>
    <col min="8462" max="8464" width="15" style="3" bestFit="1" customWidth="1"/>
    <col min="8465" max="8466" width="16" style="3" bestFit="1" customWidth="1"/>
    <col min="8467" max="8467" width="18.85546875" style="3" customWidth="1"/>
    <col min="8468" max="8468" width="17.85546875" style="3" bestFit="1" customWidth="1"/>
    <col min="8469" max="8709" width="9.140625" style="3"/>
    <col min="8710" max="8710" width="79.28515625" style="3" bestFit="1" customWidth="1"/>
    <col min="8711" max="8711" width="20.140625" style="3" customWidth="1"/>
    <col min="8712" max="8712" width="20.5703125" style="3" customWidth="1"/>
    <col min="8713" max="8713" width="17.28515625" style="3" customWidth="1"/>
    <col min="8714" max="8716" width="15" style="3" bestFit="1" customWidth="1"/>
    <col min="8717" max="8717" width="16" style="3" bestFit="1" customWidth="1"/>
    <col min="8718" max="8720" width="15" style="3" bestFit="1" customWidth="1"/>
    <col min="8721" max="8722" width="16" style="3" bestFit="1" customWidth="1"/>
    <col min="8723" max="8723" width="18.85546875" style="3" customWidth="1"/>
    <col min="8724" max="8724" width="17.85546875" style="3" bestFit="1" customWidth="1"/>
    <col min="8725" max="8965" width="9.140625" style="3"/>
    <col min="8966" max="8966" width="79.28515625" style="3" bestFit="1" customWidth="1"/>
    <col min="8967" max="8967" width="20.140625" style="3" customWidth="1"/>
    <col min="8968" max="8968" width="20.5703125" style="3" customWidth="1"/>
    <col min="8969" max="8969" width="17.28515625" style="3" customWidth="1"/>
    <col min="8970" max="8972" width="15" style="3" bestFit="1" customWidth="1"/>
    <col min="8973" max="8973" width="16" style="3" bestFit="1" customWidth="1"/>
    <col min="8974" max="8976" width="15" style="3" bestFit="1" customWidth="1"/>
    <col min="8977" max="8978" width="16" style="3" bestFit="1" customWidth="1"/>
    <col min="8979" max="8979" width="18.85546875" style="3" customWidth="1"/>
    <col min="8980" max="8980" width="17.85546875" style="3" bestFit="1" customWidth="1"/>
    <col min="8981" max="9221" width="9.140625" style="3"/>
    <col min="9222" max="9222" width="79.28515625" style="3" bestFit="1" customWidth="1"/>
    <col min="9223" max="9223" width="20.140625" style="3" customWidth="1"/>
    <col min="9224" max="9224" width="20.5703125" style="3" customWidth="1"/>
    <col min="9225" max="9225" width="17.28515625" style="3" customWidth="1"/>
    <col min="9226" max="9228" width="15" style="3" bestFit="1" customWidth="1"/>
    <col min="9229" max="9229" width="16" style="3" bestFit="1" customWidth="1"/>
    <col min="9230" max="9232" width="15" style="3" bestFit="1" customWidth="1"/>
    <col min="9233" max="9234" width="16" style="3" bestFit="1" customWidth="1"/>
    <col min="9235" max="9235" width="18.85546875" style="3" customWidth="1"/>
    <col min="9236" max="9236" width="17.85546875" style="3" bestFit="1" customWidth="1"/>
    <col min="9237" max="9477" width="9.140625" style="3"/>
    <col min="9478" max="9478" width="79.28515625" style="3" bestFit="1" customWidth="1"/>
    <col min="9479" max="9479" width="20.140625" style="3" customWidth="1"/>
    <col min="9480" max="9480" width="20.5703125" style="3" customWidth="1"/>
    <col min="9481" max="9481" width="17.28515625" style="3" customWidth="1"/>
    <col min="9482" max="9484" width="15" style="3" bestFit="1" customWidth="1"/>
    <col min="9485" max="9485" width="16" style="3" bestFit="1" customWidth="1"/>
    <col min="9486" max="9488" width="15" style="3" bestFit="1" customWidth="1"/>
    <col min="9489" max="9490" width="16" style="3" bestFit="1" customWidth="1"/>
    <col min="9491" max="9491" width="18.85546875" style="3" customWidth="1"/>
    <col min="9492" max="9492" width="17.85546875" style="3" bestFit="1" customWidth="1"/>
    <col min="9493" max="9733" width="9.140625" style="3"/>
    <col min="9734" max="9734" width="79.28515625" style="3" bestFit="1" customWidth="1"/>
    <col min="9735" max="9735" width="20.140625" style="3" customWidth="1"/>
    <col min="9736" max="9736" width="20.5703125" style="3" customWidth="1"/>
    <col min="9737" max="9737" width="17.28515625" style="3" customWidth="1"/>
    <col min="9738" max="9740" width="15" style="3" bestFit="1" customWidth="1"/>
    <col min="9741" max="9741" width="16" style="3" bestFit="1" customWidth="1"/>
    <col min="9742" max="9744" width="15" style="3" bestFit="1" customWidth="1"/>
    <col min="9745" max="9746" width="16" style="3" bestFit="1" customWidth="1"/>
    <col min="9747" max="9747" width="18.85546875" style="3" customWidth="1"/>
    <col min="9748" max="9748" width="17.85546875" style="3" bestFit="1" customWidth="1"/>
    <col min="9749" max="9989" width="9.140625" style="3"/>
    <col min="9990" max="9990" width="79.28515625" style="3" bestFit="1" customWidth="1"/>
    <col min="9991" max="9991" width="20.140625" style="3" customWidth="1"/>
    <col min="9992" max="9992" width="20.5703125" style="3" customWidth="1"/>
    <col min="9993" max="9993" width="17.28515625" style="3" customWidth="1"/>
    <col min="9994" max="9996" width="15" style="3" bestFit="1" customWidth="1"/>
    <col min="9997" max="9997" width="16" style="3" bestFit="1" customWidth="1"/>
    <col min="9998" max="10000" width="15" style="3" bestFit="1" customWidth="1"/>
    <col min="10001" max="10002" width="16" style="3" bestFit="1" customWidth="1"/>
    <col min="10003" max="10003" width="18.85546875" style="3" customWidth="1"/>
    <col min="10004" max="10004" width="17.85546875" style="3" bestFit="1" customWidth="1"/>
    <col min="10005" max="10245" width="9.140625" style="3"/>
    <col min="10246" max="10246" width="79.28515625" style="3" bestFit="1" customWidth="1"/>
    <col min="10247" max="10247" width="20.140625" style="3" customWidth="1"/>
    <col min="10248" max="10248" width="20.5703125" style="3" customWidth="1"/>
    <col min="10249" max="10249" width="17.28515625" style="3" customWidth="1"/>
    <col min="10250" max="10252" width="15" style="3" bestFit="1" customWidth="1"/>
    <col min="10253" max="10253" width="16" style="3" bestFit="1" customWidth="1"/>
    <col min="10254" max="10256" width="15" style="3" bestFit="1" customWidth="1"/>
    <col min="10257" max="10258" width="16" style="3" bestFit="1" customWidth="1"/>
    <col min="10259" max="10259" width="18.85546875" style="3" customWidth="1"/>
    <col min="10260" max="10260" width="17.85546875" style="3" bestFit="1" customWidth="1"/>
    <col min="10261" max="10501" width="9.140625" style="3"/>
    <col min="10502" max="10502" width="79.28515625" style="3" bestFit="1" customWidth="1"/>
    <col min="10503" max="10503" width="20.140625" style="3" customWidth="1"/>
    <col min="10504" max="10504" width="20.5703125" style="3" customWidth="1"/>
    <col min="10505" max="10505" width="17.28515625" style="3" customWidth="1"/>
    <col min="10506" max="10508" width="15" style="3" bestFit="1" customWidth="1"/>
    <col min="10509" max="10509" width="16" style="3" bestFit="1" customWidth="1"/>
    <col min="10510" max="10512" width="15" style="3" bestFit="1" customWidth="1"/>
    <col min="10513" max="10514" width="16" style="3" bestFit="1" customWidth="1"/>
    <col min="10515" max="10515" width="18.85546875" style="3" customWidth="1"/>
    <col min="10516" max="10516" width="17.85546875" style="3" bestFit="1" customWidth="1"/>
    <col min="10517" max="10757" width="9.140625" style="3"/>
    <col min="10758" max="10758" width="79.28515625" style="3" bestFit="1" customWidth="1"/>
    <col min="10759" max="10759" width="20.140625" style="3" customWidth="1"/>
    <col min="10760" max="10760" width="20.5703125" style="3" customWidth="1"/>
    <col min="10761" max="10761" width="17.28515625" style="3" customWidth="1"/>
    <col min="10762" max="10764" width="15" style="3" bestFit="1" customWidth="1"/>
    <col min="10765" max="10765" width="16" style="3" bestFit="1" customWidth="1"/>
    <col min="10766" max="10768" width="15" style="3" bestFit="1" customWidth="1"/>
    <col min="10769" max="10770" width="16" style="3" bestFit="1" customWidth="1"/>
    <col min="10771" max="10771" width="18.85546875" style="3" customWidth="1"/>
    <col min="10772" max="10772" width="17.85546875" style="3" bestFit="1" customWidth="1"/>
    <col min="10773" max="11013" width="9.140625" style="3"/>
    <col min="11014" max="11014" width="79.28515625" style="3" bestFit="1" customWidth="1"/>
    <col min="11015" max="11015" width="20.140625" style="3" customWidth="1"/>
    <col min="11016" max="11016" width="20.5703125" style="3" customWidth="1"/>
    <col min="11017" max="11017" width="17.28515625" style="3" customWidth="1"/>
    <col min="11018" max="11020" width="15" style="3" bestFit="1" customWidth="1"/>
    <col min="11021" max="11021" width="16" style="3" bestFit="1" customWidth="1"/>
    <col min="11022" max="11024" width="15" style="3" bestFit="1" customWidth="1"/>
    <col min="11025" max="11026" width="16" style="3" bestFit="1" customWidth="1"/>
    <col min="11027" max="11027" width="18.85546875" style="3" customWidth="1"/>
    <col min="11028" max="11028" width="17.85546875" style="3" bestFit="1" customWidth="1"/>
    <col min="11029" max="11269" width="9.140625" style="3"/>
    <col min="11270" max="11270" width="79.28515625" style="3" bestFit="1" customWidth="1"/>
    <col min="11271" max="11271" width="20.140625" style="3" customWidth="1"/>
    <col min="11272" max="11272" width="20.5703125" style="3" customWidth="1"/>
    <col min="11273" max="11273" width="17.28515625" style="3" customWidth="1"/>
    <col min="11274" max="11276" width="15" style="3" bestFit="1" customWidth="1"/>
    <col min="11277" max="11277" width="16" style="3" bestFit="1" customWidth="1"/>
    <col min="11278" max="11280" width="15" style="3" bestFit="1" customWidth="1"/>
    <col min="11281" max="11282" width="16" style="3" bestFit="1" customWidth="1"/>
    <col min="11283" max="11283" width="18.85546875" style="3" customWidth="1"/>
    <col min="11284" max="11284" width="17.85546875" style="3" bestFit="1" customWidth="1"/>
    <col min="11285" max="11525" width="9.140625" style="3"/>
    <col min="11526" max="11526" width="79.28515625" style="3" bestFit="1" customWidth="1"/>
    <col min="11527" max="11527" width="20.140625" style="3" customWidth="1"/>
    <col min="11528" max="11528" width="20.5703125" style="3" customWidth="1"/>
    <col min="11529" max="11529" width="17.28515625" style="3" customWidth="1"/>
    <col min="11530" max="11532" width="15" style="3" bestFit="1" customWidth="1"/>
    <col min="11533" max="11533" width="16" style="3" bestFit="1" customWidth="1"/>
    <col min="11534" max="11536" width="15" style="3" bestFit="1" customWidth="1"/>
    <col min="11537" max="11538" width="16" style="3" bestFit="1" customWidth="1"/>
    <col min="11539" max="11539" width="18.85546875" style="3" customWidth="1"/>
    <col min="11540" max="11540" width="17.85546875" style="3" bestFit="1" customWidth="1"/>
    <col min="11541" max="11781" width="9.140625" style="3"/>
    <col min="11782" max="11782" width="79.28515625" style="3" bestFit="1" customWidth="1"/>
    <col min="11783" max="11783" width="20.140625" style="3" customWidth="1"/>
    <col min="11784" max="11784" width="20.5703125" style="3" customWidth="1"/>
    <col min="11785" max="11785" width="17.28515625" style="3" customWidth="1"/>
    <col min="11786" max="11788" width="15" style="3" bestFit="1" customWidth="1"/>
    <col min="11789" max="11789" width="16" style="3" bestFit="1" customWidth="1"/>
    <col min="11790" max="11792" width="15" style="3" bestFit="1" customWidth="1"/>
    <col min="11793" max="11794" width="16" style="3" bestFit="1" customWidth="1"/>
    <col min="11795" max="11795" width="18.85546875" style="3" customWidth="1"/>
    <col min="11796" max="11796" width="17.85546875" style="3" bestFit="1" customWidth="1"/>
    <col min="11797" max="12037" width="9.140625" style="3"/>
    <col min="12038" max="12038" width="79.28515625" style="3" bestFit="1" customWidth="1"/>
    <col min="12039" max="12039" width="20.140625" style="3" customWidth="1"/>
    <col min="12040" max="12040" width="20.5703125" style="3" customWidth="1"/>
    <col min="12041" max="12041" width="17.28515625" style="3" customWidth="1"/>
    <col min="12042" max="12044" width="15" style="3" bestFit="1" customWidth="1"/>
    <col min="12045" max="12045" width="16" style="3" bestFit="1" customWidth="1"/>
    <col min="12046" max="12048" width="15" style="3" bestFit="1" customWidth="1"/>
    <col min="12049" max="12050" width="16" style="3" bestFit="1" customWidth="1"/>
    <col min="12051" max="12051" width="18.85546875" style="3" customWidth="1"/>
    <col min="12052" max="12052" width="17.85546875" style="3" bestFit="1" customWidth="1"/>
    <col min="12053" max="12293" width="9.140625" style="3"/>
    <col min="12294" max="12294" width="79.28515625" style="3" bestFit="1" customWidth="1"/>
    <col min="12295" max="12295" width="20.140625" style="3" customWidth="1"/>
    <col min="12296" max="12296" width="20.5703125" style="3" customWidth="1"/>
    <col min="12297" max="12297" width="17.28515625" style="3" customWidth="1"/>
    <col min="12298" max="12300" width="15" style="3" bestFit="1" customWidth="1"/>
    <col min="12301" max="12301" width="16" style="3" bestFit="1" customWidth="1"/>
    <col min="12302" max="12304" width="15" style="3" bestFit="1" customWidth="1"/>
    <col min="12305" max="12306" width="16" style="3" bestFit="1" customWidth="1"/>
    <col min="12307" max="12307" width="18.85546875" style="3" customWidth="1"/>
    <col min="12308" max="12308" width="17.85546875" style="3" bestFit="1" customWidth="1"/>
    <col min="12309" max="12549" width="9.140625" style="3"/>
    <col min="12550" max="12550" width="79.28515625" style="3" bestFit="1" customWidth="1"/>
    <col min="12551" max="12551" width="20.140625" style="3" customWidth="1"/>
    <col min="12552" max="12552" width="20.5703125" style="3" customWidth="1"/>
    <col min="12553" max="12553" width="17.28515625" style="3" customWidth="1"/>
    <col min="12554" max="12556" width="15" style="3" bestFit="1" customWidth="1"/>
    <col min="12557" max="12557" width="16" style="3" bestFit="1" customWidth="1"/>
    <col min="12558" max="12560" width="15" style="3" bestFit="1" customWidth="1"/>
    <col min="12561" max="12562" width="16" style="3" bestFit="1" customWidth="1"/>
    <col min="12563" max="12563" width="18.85546875" style="3" customWidth="1"/>
    <col min="12564" max="12564" width="17.85546875" style="3" bestFit="1" customWidth="1"/>
    <col min="12565" max="12805" width="9.140625" style="3"/>
    <col min="12806" max="12806" width="79.28515625" style="3" bestFit="1" customWidth="1"/>
    <col min="12807" max="12807" width="20.140625" style="3" customWidth="1"/>
    <col min="12808" max="12808" width="20.5703125" style="3" customWidth="1"/>
    <col min="12809" max="12809" width="17.28515625" style="3" customWidth="1"/>
    <col min="12810" max="12812" width="15" style="3" bestFit="1" customWidth="1"/>
    <col min="12813" max="12813" width="16" style="3" bestFit="1" customWidth="1"/>
    <col min="12814" max="12816" width="15" style="3" bestFit="1" customWidth="1"/>
    <col min="12817" max="12818" width="16" style="3" bestFit="1" customWidth="1"/>
    <col min="12819" max="12819" width="18.85546875" style="3" customWidth="1"/>
    <col min="12820" max="12820" width="17.85546875" style="3" bestFit="1" customWidth="1"/>
    <col min="12821" max="13061" width="9.140625" style="3"/>
    <col min="13062" max="13062" width="79.28515625" style="3" bestFit="1" customWidth="1"/>
    <col min="13063" max="13063" width="20.140625" style="3" customWidth="1"/>
    <col min="13064" max="13064" width="20.5703125" style="3" customWidth="1"/>
    <col min="13065" max="13065" width="17.28515625" style="3" customWidth="1"/>
    <col min="13066" max="13068" width="15" style="3" bestFit="1" customWidth="1"/>
    <col min="13069" max="13069" width="16" style="3" bestFit="1" customWidth="1"/>
    <col min="13070" max="13072" width="15" style="3" bestFit="1" customWidth="1"/>
    <col min="13073" max="13074" width="16" style="3" bestFit="1" customWidth="1"/>
    <col min="13075" max="13075" width="18.85546875" style="3" customWidth="1"/>
    <col min="13076" max="13076" width="17.85546875" style="3" bestFit="1" customWidth="1"/>
    <col min="13077" max="13317" width="9.140625" style="3"/>
    <col min="13318" max="13318" width="79.28515625" style="3" bestFit="1" customWidth="1"/>
    <col min="13319" max="13319" width="20.140625" style="3" customWidth="1"/>
    <col min="13320" max="13320" width="20.5703125" style="3" customWidth="1"/>
    <col min="13321" max="13321" width="17.28515625" style="3" customWidth="1"/>
    <col min="13322" max="13324" width="15" style="3" bestFit="1" customWidth="1"/>
    <col min="13325" max="13325" width="16" style="3" bestFit="1" customWidth="1"/>
    <col min="13326" max="13328" width="15" style="3" bestFit="1" customWidth="1"/>
    <col min="13329" max="13330" width="16" style="3" bestFit="1" customWidth="1"/>
    <col min="13331" max="13331" width="18.85546875" style="3" customWidth="1"/>
    <col min="13332" max="13332" width="17.85546875" style="3" bestFit="1" customWidth="1"/>
    <col min="13333" max="13573" width="9.140625" style="3"/>
    <col min="13574" max="13574" width="79.28515625" style="3" bestFit="1" customWidth="1"/>
    <col min="13575" max="13575" width="20.140625" style="3" customWidth="1"/>
    <col min="13576" max="13576" width="20.5703125" style="3" customWidth="1"/>
    <col min="13577" max="13577" width="17.28515625" style="3" customWidth="1"/>
    <col min="13578" max="13580" width="15" style="3" bestFit="1" customWidth="1"/>
    <col min="13581" max="13581" width="16" style="3" bestFit="1" customWidth="1"/>
    <col min="13582" max="13584" width="15" style="3" bestFit="1" customWidth="1"/>
    <col min="13585" max="13586" width="16" style="3" bestFit="1" customWidth="1"/>
    <col min="13587" max="13587" width="18.85546875" style="3" customWidth="1"/>
    <col min="13588" max="13588" width="17.85546875" style="3" bestFit="1" customWidth="1"/>
    <col min="13589" max="13829" width="9.140625" style="3"/>
    <col min="13830" max="13830" width="79.28515625" style="3" bestFit="1" customWidth="1"/>
    <col min="13831" max="13831" width="20.140625" style="3" customWidth="1"/>
    <col min="13832" max="13832" width="20.5703125" style="3" customWidth="1"/>
    <col min="13833" max="13833" width="17.28515625" style="3" customWidth="1"/>
    <col min="13834" max="13836" width="15" style="3" bestFit="1" customWidth="1"/>
    <col min="13837" max="13837" width="16" style="3" bestFit="1" customWidth="1"/>
    <col min="13838" max="13840" width="15" style="3" bestFit="1" customWidth="1"/>
    <col min="13841" max="13842" width="16" style="3" bestFit="1" customWidth="1"/>
    <col min="13843" max="13843" width="18.85546875" style="3" customWidth="1"/>
    <col min="13844" max="13844" width="17.85546875" style="3" bestFit="1" customWidth="1"/>
    <col min="13845" max="14085" width="9.140625" style="3"/>
    <col min="14086" max="14086" width="79.28515625" style="3" bestFit="1" customWidth="1"/>
    <col min="14087" max="14087" width="20.140625" style="3" customWidth="1"/>
    <col min="14088" max="14088" width="20.5703125" style="3" customWidth="1"/>
    <col min="14089" max="14089" width="17.28515625" style="3" customWidth="1"/>
    <col min="14090" max="14092" width="15" style="3" bestFit="1" customWidth="1"/>
    <col min="14093" max="14093" width="16" style="3" bestFit="1" customWidth="1"/>
    <col min="14094" max="14096" width="15" style="3" bestFit="1" customWidth="1"/>
    <col min="14097" max="14098" width="16" style="3" bestFit="1" customWidth="1"/>
    <col min="14099" max="14099" width="18.85546875" style="3" customWidth="1"/>
    <col min="14100" max="14100" width="17.85546875" style="3" bestFit="1" customWidth="1"/>
    <col min="14101" max="14341" width="9.140625" style="3"/>
    <col min="14342" max="14342" width="79.28515625" style="3" bestFit="1" customWidth="1"/>
    <col min="14343" max="14343" width="20.140625" style="3" customWidth="1"/>
    <col min="14344" max="14344" width="20.5703125" style="3" customWidth="1"/>
    <col min="14345" max="14345" width="17.28515625" style="3" customWidth="1"/>
    <col min="14346" max="14348" width="15" style="3" bestFit="1" customWidth="1"/>
    <col min="14349" max="14349" width="16" style="3" bestFit="1" customWidth="1"/>
    <col min="14350" max="14352" width="15" style="3" bestFit="1" customWidth="1"/>
    <col min="14353" max="14354" width="16" style="3" bestFit="1" customWidth="1"/>
    <col min="14355" max="14355" width="18.85546875" style="3" customWidth="1"/>
    <col min="14356" max="14356" width="17.85546875" style="3" bestFit="1" customWidth="1"/>
    <col min="14357" max="14597" width="9.140625" style="3"/>
    <col min="14598" max="14598" width="79.28515625" style="3" bestFit="1" customWidth="1"/>
    <col min="14599" max="14599" width="20.140625" style="3" customWidth="1"/>
    <col min="14600" max="14600" width="20.5703125" style="3" customWidth="1"/>
    <col min="14601" max="14601" width="17.28515625" style="3" customWidth="1"/>
    <col min="14602" max="14604" width="15" style="3" bestFit="1" customWidth="1"/>
    <col min="14605" max="14605" width="16" style="3" bestFit="1" customWidth="1"/>
    <col min="14606" max="14608" width="15" style="3" bestFit="1" customWidth="1"/>
    <col min="14609" max="14610" width="16" style="3" bestFit="1" customWidth="1"/>
    <col min="14611" max="14611" width="18.85546875" style="3" customWidth="1"/>
    <col min="14612" max="14612" width="17.85546875" style="3" bestFit="1" customWidth="1"/>
    <col min="14613" max="14853" width="9.140625" style="3"/>
    <col min="14854" max="14854" width="79.28515625" style="3" bestFit="1" customWidth="1"/>
    <col min="14855" max="14855" width="20.140625" style="3" customWidth="1"/>
    <col min="14856" max="14856" width="20.5703125" style="3" customWidth="1"/>
    <col min="14857" max="14857" width="17.28515625" style="3" customWidth="1"/>
    <col min="14858" max="14860" width="15" style="3" bestFit="1" customWidth="1"/>
    <col min="14861" max="14861" width="16" style="3" bestFit="1" customWidth="1"/>
    <col min="14862" max="14864" width="15" style="3" bestFit="1" customWidth="1"/>
    <col min="14865" max="14866" width="16" style="3" bestFit="1" customWidth="1"/>
    <col min="14867" max="14867" width="18.85546875" style="3" customWidth="1"/>
    <col min="14868" max="14868" width="17.85546875" style="3" bestFit="1" customWidth="1"/>
    <col min="14869" max="15109" width="9.140625" style="3"/>
    <col min="15110" max="15110" width="79.28515625" style="3" bestFit="1" customWidth="1"/>
    <col min="15111" max="15111" width="20.140625" style="3" customWidth="1"/>
    <col min="15112" max="15112" width="20.5703125" style="3" customWidth="1"/>
    <col min="15113" max="15113" width="17.28515625" style="3" customWidth="1"/>
    <col min="15114" max="15116" width="15" style="3" bestFit="1" customWidth="1"/>
    <col min="15117" max="15117" width="16" style="3" bestFit="1" customWidth="1"/>
    <col min="15118" max="15120" width="15" style="3" bestFit="1" customWidth="1"/>
    <col min="15121" max="15122" width="16" style="3" bestFit="1" customWidth="1"/>
    <col min="15123" max="15123" width="18.85546875" style="3" customWidth="1"/>
    <col min="15124" max="15124" width="17.85546875" style="3" bestFit="1" customWidth="1"/>
    <col min="15125" max="15365" width="9.140625" style="3"/>
    <col min="15366" max="15366" width="79.28515625" style="3" bestFit="1" customWidth="1"/>
    <col min="15367" max="15367" width="20.140625" style="3" customWidth="1"/>
    <col min="15368" max="15368" width="20.5703125" style="3" customWidth="1"/>
    <col min="15369" max="15369" width="17.28515625" style="3" customWidth="1"/>
    <col min="15370" max="15372" width="15" style="3" bestFit="1" customWidth="1"/>
    <col min="15373" max="15373" width="16" style="3" bestFit="1" customWidth="1"/>
    <col min="15374" max="15376" width="15" style="3" bestFit="1" customWidth="1"/>
    <col min="15377" max="15378" width="16" style="3" bestFit="1" customWidth="1"/>
    <col min="15379" max="15379" width="18.85546875" style="3" customWidth="1"/>
    <col min="15380" max="15380" width="17.85546875" style="3" bestFit="1" customWidth="1"/>
    <col min="15381" max="15621" width="9.140625" style="3"/>
    <col min="15622" max="15622" width="79.28515625" style="3" bestFit="1" customWidth="1"/>
    <col min="15623" max="15623" width="20.140625" style="3" customWidth="1"/>
    <col min="15624" max="15624" width="20.5703125" style="3" customWidth="1"/>
    <col min="15625" max="15625" width="17.28515625" style="3" customWidth="1"/>
    <col min="15626" max="15628" width="15" style="3" bestFit="1" customWidth="1"/>
    <col min="15629" max="15629" width="16" style="3" bestFit="1" customWidth="1"/>
    <col min="15630" max="15632" width="15" style="3" bestFit="1" customWidth="1"/>
    <col min="15633" max="15634" width="16" style="3" bestFit="1" customWidth="1"/>
    <col min="15635" max="15635" width="18.85546875" style="3" customWidth="1"/>
    <col min="15636" max="15636" width="17.85546875" style="3" bestFit="1" customWidth="1"/>
    <col min="15637" max="15877" width="9.140625" style="3"/>
    <col min="15878" max="15878" width="79.28515625" style="3" bestFit="1" customWidth="1"/>
    <col min="15879" max="15879" width="20.140625" style="3" customWidth="1"/>
    <col min="15880" max="15880" width="20.5703125" style="3" customWidth="1"/>
    <col min="15881" max="15881" width="17.28515625" style="3" customWidth="1"/>
    <col min="15882" max="15884" width="15" style="3" bestFit="1" customWidth="1"/>
    <col min="15885" max="15885" width="16" style="3" bestFit="1" customWidth="1"/>
    <col min="15886" max="15888" width="15" style="3" bestFit="1" customWidth="1"/>
    <col min="15889" max="15890" width="16" style="3" bestFit="1" customWidth="1"/>
    <col min="15891" max="15891" width="18.85546875" style="3" customWidth="1"/>
    <col min="15892" max="15892" width="17.85546875" style="3" bestFit="1" customWidth="1"/>
    <col min="15893" max="16133" width="9.140625" style="3"/>
    <col min="16134" max="16134" width="79.28515625" style="3" bestFit="1" customWidth="1"/>
    <col min="16135" max="16135" width="20.140625" style="3" customWidth="1"/>
    <col min="16136" max="16136" width="20.5703125" style="3" customWidth="1"/>
    <col min="16137" max="16137" width="17.28515625" style="3" customWidth="1"/>
    <col min="16138" max="16140" width="15" style="3" bestFit="1" customWidth="1"/>
    <col min="16141" max="16141" width="16" style="3" bestFit="1" customWidth="1"/>
    <col min="16142" max="16144" width="15" style="3" bestFit="1" customWidth="1"/>
    <col min="16145" max="16146" width="16" style="3" bestFit="1" customWidth="1"/>
    <col min="16147" max="16147" width="18.85546875" style="3" customWidth="1"/>
    <col min="16148" max="16148" width="17.85546875" style="3" bestFit="1" customWidth="1"/>
    <col min="16149" max="16384" width="9.140625" style="3"/>
  </cols>
  <sheetData>
    <row r="1" spans="1:19" ht="19.5" x14ac:dyDescent="0.3">
      <c r="A1" s="49" t="s">
        <v>0</v>
      </c>
      <c r="B1" s="49"/>
      <c r="E1" s="2"/>
      <c r="F1" s="2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2"/>
      <c r="S1" s="16"/>
    </row>
    <row r="2" spans="1:19" ht="19.5" x14ac:dyDescent="0.3">
      <c r="A2" s="49" t="s">
        <v>79</v>
      </c>
      <c r="B2" s="49"/>
      <c r="E2" s="2"/>
      <c r="F2" s="2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2"/>
      <c r="S2" s="16"/>
    </row>
    <row r="3" spans="1:19" ht="19.5" x14ac:dyDescent="0.3">
      <c r="A3" s="49" t="s">
        <v>80</v>
      </c>
      <c r="B3" s="49"/>
      <c r="E3" s="2"/>
      <c r="F3" s="2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2"/>
      <c r="S3" s="16"/>
    </row>
    <row r="4" spans="1:19" ht="19.5" x14ac:dyDescent="0.3">
      <c r="A4" s="49" t="s">
        <v>81</v>
      </c>
      <c r="B4" s="49"/>
      <c r="E4" s="2"/>
      <c r="F4" s="2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2"/>
      <c r="S4" s="16"/>
    </row>
    <row r="5" spans="1:19" x14ac:dyDescent="0.25">
      <c r="C5"/>
      <c r="D5" s="37"/>
      <c r="E5" s="37"/>
      <c r="F5" s="37"/>
      <c r="G5" s="37"/>
      <c r="H5" s="37"/>
      <c r="I5" s="37"/>
      <c r="J5"/>
    </row>
    <row r="6" spans="1:19" s="4" customFormat="1" x14ac:dyDescent="0.25">
      <c r="A6" s="31" t="s">
        <v>1</v>
      </c>
      <c r="B6" s="32" t="s">
        <v>2</v>
      </c>
      <c r="C6"/>
      <c r="D6" s="37"/>
      <c r="E6" s="37"/>
      <c r="F6" s="37"/>
      <c r="G6" s="37"/>
      <c r="H6" s="37"/>
      <c r="I6" s="37"/>
      <c r="J6"/>
    </row>
    <row r="7" spans="1:19" x14ac:dyDescent="0.25">
      <c r="A7" s="29" t="s">
        <v>3</v>
      </c>
      <c r="B7" s="30">
        <f t="shared" ref="B7" si="0">B8+B14+B24+B33+B41+B49+B58</f>
        <v>2923379677</v>
      </c>
      <c r="C7"/>
      <c r="D7" s="38"/>
      <c r="E7" s="39"/>
      <c r="F7" s="40"/>
      <c r="G7" s="41"/>
      <c r="H7" s="40"/>
      <c r="I7" s="37"/>
      <c r="J7"/>
      <c r="S7" s="3"/>
    </row>
    <row r="8" spans="1:19" x14ac:dyDescent="0.25">
      <c r="A8" s="26" t="s">
        <v>4</v>
      </c>
      <c r="B8" s="23">
        <f>SUM(B9:B13)</f>
        <v>1150839208</v>
      </c>
      <c r="C8"/>
      <c r="D8" s="37"/>
      <c r="E8" s="42"/>
      <c r="F8" s="43"/>
      <c r="G8" s="43"/>
      <c r="H8" s="44"/>
      <c r="I8" s="37"/>
      <c r="J8"/>
      <c r="S8" s="3"/>
    </row>
    <row r="9" spans="1:19" x14ac:dyDescent="0.25">
      <c r="A9" s="5" t="s">
        <v>5</v>
      </c>
      <c r="B9" s="6">
        <v>794012358</v>
      </c>
      <c r="C9"/>
      <c r="D9" s="37"/>
      <c r="E9" s="42"/>
      <c r="F9" s="43"/>
      <c r="G9" s="43"/>
      <c r="H9" s="44"/>
      <c r="I9" s="37"/>
      <c r="J9"/>
      <c r="S9" s="3"/>
    </row>
    <row r="10" spans="1:19" x14ac:dyDescent="0.25">
      <c r="A10" s="5" t="s">
        <v>6</v>
      </c>
      <c r="B10" s="6">
        <v>231971205</v>
      </c>
      <c r="C10"/>
      <c r="D10" s="37"/>
      <c r="E10" s="42"/>
      <c r="F10" s="43"/>
      <c r="G10" s="43"/>
      <c r="H10" s="44"/>
      <c r="I10" s="37"/>
      <c r="J10"/>
      <c r="S10" s="3"/>
    </row>
    <row r="11" spans="1:19" x14ac:dyDescent="0.25">
      <c r="A11" s="5" t="s">
        <v>7</v>
      </c>
      <c r="B11" s="6"/>
      <c r="C11"/>
      <c r="D11" s="37"/>
      <c r="E11" s="42"/>
      <c r="F11" s="43"/>
      <c r="G11" s="43"/>
      <c r="H11" s="44"/>
      <c r="I11" s="37"/>
      <c r="J11"/>
      <c r="S11" s="3"/>
    </row>
    <row r="12" spans="1:19" x14ac:dyDescent="0.25">
      <c r="A12" s="5" t="s">
        <v>8</v>
      </c>
      <c r="B12" s="6">
        <v>8000000</v>
      </c>
      <c r="C12"/>
      <c r="D12" s="37"/>
      <c r="E12" s="42"/>
      <c r="F12" s="43"/>
      <c r="G12" s="43"/>
      <c r="H12" s="43"/>
      <c r="I12" s="37"/>
      <c r="J12"/>
      <c r="S12" s="3"/>
    </row>
    <row r="13" spans="1:19" x14ac:dyDescent="0.25">
      <c r="A13" s="5" t="s">
        <v>9</v>
      </c>
      <c r="B13" s="6">
        <v>116855645</v>
      </c>
      <c r="C13"/>
      <c r="D13" s="37"/>
      <c r="E13" s="42"/>
      <c r="F13" s="43"/>
      <c r="G13" s="43"/>
      <c r="H13" s="44"/>
      <c r="I13" s="37"/>
      <c r="J13"/>
      <c r="S13" s="3"/>
    </row>
    <row r="14" spans="1:19" s="7" customFormat="1" x14ac:dyDescent="0.25">
      <c r="A14" s="21" t="s">
        <v>10</v>
      </c>
      <c r="B14" s="22">
        <f>SUM(B15:B23)</f>
        <v>689252300.57999992</v>
      </c>
      <c r="C14"/>
      <c r="D14" s="37"/>
      <c r="E14" s="42"/>
      <c r="F14" s="43"/>
      <c r="G14" s="43"/>
      <c r="H14" s="44"/>
      <c r="I14" s="37"/>
      <c r="J14"/>
    </row>
    <row r="15" spans="1:19" x14ac:dyDescent="0.25">
      <c r="A15" s="8" t="s">
        <v>11</v>
      </c>
      <c r="B15" s="6">
        <v>57500000</v>
      </c>
      <c r="C15"/>
      <c r="D15" s="37"/>
      <c r="E15" s="45"/>
      <c r="F15" s="46"/>
      <c r="G15" s="47"/>
      <c r="H15" s="48"/>
      <c r="I15" s="37"/>
      <c r="J15"/>
      <c r="S15" s="3"/>
    </row>
    <row r="16" spans="1:19" x14ac:dyDescent="0.25">
      <c r="A16" s="8" t="s">
        <v>12</v>
      </c>
      <c r="B16" s="6">
        <v>51842155</v>
      </c>
      <c r="C16"/>
      <c r="D16" s="37"/>
      <c r="E16" s="37"/>
      <c r="F16" s="37"/>
      <c r="G16" s="37"/>
      <c r="H16" s="37"/>
      <c r="I16" s="37"/>
      <c r="J16"/>
      <c r="S16" s="3"/>
    </row>
    <row r="17" spans="1:19" x14ac:dyDescent="0.25">
      <c r="A17" s="8" t="s">
        <v>13</v>
      </c>
      <c r="B17" s="6">
        <v>30000000</v>
      </c>
      <c r="C17"/>
      <c r="D17" s="37"/>
      <c r="E17" s="37"/>
      <c r="F17" s="37"/>
      <c r="G17" s="37"/>
      <c r="H17" s="37"/>
      <c r="I17" s="37"/>
      <c r="J17"/>
      <c r="S17" s="3"/>
    </row>
    <row r="18" spans="1:19" x14ac:dyDescent="0.25">
      <c r="A18" s="9" t="s">
        <v>14</v>
      </c>
      <c r="B18" s="6">
        <v>3887000</v>
      </c>
      <c r="C18"/>
      <c r="D18" s="37"/>
      <c r="E18" s="37"/>
      <c r="F18" s="37"/>
      <c r="G18" s="37"/>
      <c r="H18" s="37"/>
      <c r="I18" s="37"/>
      <c r="J18"/>
      <c r="S18" s="3"/>
    </row>
    <row r="19" spans="1:19" x14ac:dyDescent="0.25">
      <c r="A19" s="8" t="s">
        <v>15</v>
      </c>
      <c r="B19" s="6">
        <v>34886498</v>
      </c>
      <c r="C19"/>
      <c r="D19" s="37"/>
      <c r="E19" s="37"/>
      <c r="F19" s="37"/>
      <c r="G19" s="37"/>
      <c r="H19" s="37"/>
      <c r="I19" s="37"/>
      <c r="J19"/>
      <c r="S19" s="3"/>
    </row>
    <row r="20" spans="1:19" x14ac:dyDescent="0.25">
      <c r="A20" s="8" t="s">
        <v>16</v>
      </c>
      <c r="B20" s="6">
        <v>30040000</v>
      </c>
      <c r="C20"/>
      <c r="D20" s="37"/>
      <c r="E20" s="37"/>
      <c r="F20" s="37"/>
      <c r="G20" s="37"/>
      <c r="H20" s="37"/>
      <c r="I20" s="37"/>
      <c r="J20"/>
      <c r="S20" s="3"/>
    </row>
    <row r="21" spans="1:19" ht="30" x14ac:dyDescent="0.25">
      <c r="A21" s="8" t="s">
        <v>17</v>
      </c>
      <c r="B21" s="6">
        <v>19140000</v>
      </c>
      <c r="C21"/>
      <c r="D21" s="37"/>
      <c r="E21" s="37"/>
      <c r="F21" s="37"/>
      <c r="G21" s="37"/>
      <c r="H21" s="37"/>
      <c r="I21" s="37"/>
      <c r="J21"/>
      <c r="S21" s="3"/>
    </row>
    <row r="22" spans="1:19" ht="30" x14ac:dyDescent="0.25">
      <c r="A22" s="8" t="s">
        <v>18</v>
      </c>
      <c r="B22" s="6">
        <v>416347227.57999998</v>
      </c>
      <c r="C22"/>
      <c r="D22"/>
      <c r="E22"/>
      <c r="F22"/>
      <c r="G22"/>
      <c r="H22"/>
      <c r="I22"/>
      <c r="J22"/>
      <c r="S22" s="3"/>
    </row>
    <row r="23" spans="1:19" x14ac:dyDescent="0.25">
      <c r="A23" s="8" t="s">
        <v>19</v>
      </c>
      <c r="B23" s="6">
        <v>45609420</v>
      </c>
      <c r="C23"/>
      <c r="D23"/>
      <c r="E23"/>
      <c r="F23"/>
      <c r="G23"/>
      <c r="H23"/>
      <c r="I23"/>
      <c r="J23"/>
      <c r="S23" s="3"/>
    </row>
    <row r="24" spans="1:19" s="7" customFormat="1" x14ac:dyDescent="0.25">
      <c r="A24" s="21" t="s">
        <v>20</v>
      </c>
      <c r="B24" s="22">
        <f>SUM(B25:B32)</f>
        <v>365757811.42000002</v>
      </c>
      <c r="C24"/>
      <c r="D24"/>
      <c r="E24"/>
      <c r="F24"/>
      <c r="G24"/>
      <c r="H24"/>
      <c r="I24"/>
      <c r="J24"/>
    </row>
    <row r="25" spans="1:19" x14ac:dyDescent="0.25">
      <c r="A25" s="8" t="s">
        <v>21</v>
      </c>
      <c r="B25" s="6">
        <v>9979258</v>
      </c>
      <c r="C25"/>
      <c r="D25"/>
      <c r="E25"/>
      <c r="F25"/>
      <c r="G25"/>
      <c r="H25"/>
      <c r="I25"/>
      <c r="J25"/>
      <c r="S25" s="3"/>
    </row>
    <row r="26" spans="1:19" x14ac:dyDescent="0.25">
      <c r="A26" s="8" t="s">
        <v>22</v>
      </c>
      <c r="B26" s="6">
        <v>7012850</v>
      </c>
      <c r="C26"/>
      <c r="D26"/>
      <c r="E26"/>
      <c r="F26"/>
      <c r="G26"/>
      <c r="H26"/>
      <c r="I26"/>
      <c r="J26"/>
      <c r="S26" s="3"/>
    </row>
    <row r="27" spans="1:19" x14ac:dyDescent="0.25">
      <c r="A27" s="8" t="s">
        <v>23</v>
      </c>
      <c r="B27" s="6">
        <v>4274125</v>
      </c>
      <c r="C27"/>
      <c r="D27"/>
      <c r="E27"/>
      <c r="F27"/>
      <c r="G27"/>
      <c r="H27"/>
      <c r="I27"/>
      <c r="J27"/>
      <c r="S27" s="3"/>
    </row>
    <row r="28" spans="1:19" x14ac:dyDescent="0.25">
      <c r="A28" s="8" t="s">
        <v>24</v>
      </c>
      <c r="B28" s="6">
        <v>2500000</v>
      </c>
      <c r="C28"/>
      <c r="D28"/>
      <c r="E28"/>
      <c r="F28"/>
      <c r="G28"/>
      <c r="H28"/>
      <c r="I28"/>
      <c r="J28"/>
      <c r="S28" s="3"/>
    </row>
    <row r="29" spans="1:19" x14ac:dyDescent="0.25">
      <c r="A29" s="8" t="s">
        <v>25</v>
      </c>
      <c r="B29" s="6">
        <v>3676891.62</v>
      </c>
      <c r="C29"/>
      <c r="D29"/>
      <c r="E29"/>
      <c r="F29"/>
      <c r="G29"/>
      <c r="H29"/>
      <c r="I29"/>
      <c r="J29"/>
      <c r="S29" s="3"/>
    </row>
    <row r="30" spans="1:19" ht="30" x14ac:dyDescent="0.25">
      <c r="A30" s="8" t="s">
        <v>26</v>
      </c>
      <c r="B30" s="6">
        <v>38101334</v>
      </c>
      <c r="C30"/>
      <c r="D30"/>
      <c r="E30"/>
      <c r="F30"/>
      <c r="G30"/>
      <c r="H30"/>
      <c r="I30"/>
      <c r="J30"/>
      <c r="S30" s="3"/>
    </row>
    <row r="31" spans="1:19" ht="30" x14ac:dyDescent="0.25">
      <c r="A31" s="8" t="s">
        <v>27</v>
      </c>
      <c r="B31" s="6">
        <v>49635928</v>
      </c>
      <c r="C31"/>
      <c r="D31"/>
      <c r="E31"/>
      <c r="F31"/>
      <c r="G31"/>
      <c r="H31"/>
      <c r="I31"/>
      <c r="J31"/>
      <c r="S31" s="3"/>
    </row>
    <row r="32" spans="1:19" x14ac:dyDescent="0.25">
      <c r="A32" s="8" t="s">
        <v>28</v>
      </c>
      <c r="B32" s="6">
        <v>250577424.80000001</v>
      </c>
      <c r="C32"/>
      <c r="D32"/>
      <c r="E32"/>
      <c r="F32"/>
      <c r="G32"/>
      <c r="H32"/>
      <c r="I32"/>
      <c r="J32"/>
      <c r="S32" s="3"/>
    </row>
    <row r="33" spans="1:19" x14ac:dyDescent="0.25">
      <c r="A33" s="21" t="s">
        <v>29</v>
      </c>
      <c r="B33" s="23">
        <f>SUM(B34:B40)</f>
        <v>499182400</v>
      </c>
      <c r="C33"/>
      <c r="D33"/>
      <c r="E33"/>
      <c r="F33"/>
      <c r="G33"/>
      <c r="H33"/>
      <c r="I33"/>
      <c r="J33"/>
      <c r="S33" s="3"/>
    </row>
    <row r="34" spans="1:19" x14ac:dyDescent="0.25">
      <c r="A34" s="8" t="s">
        <v>30</v>
      </c>
      <c r="B34" s="6">
        <v>46182400</v>
      </c>
      <c r="C34"/>
      <c r="D34"/>
      <c r="E34"/>
      <c r="F34"/>
      <c r="G34"/>
      <c r="H34"/>
      <c r="I34"/>
      <c r="J34"/>
      <c r="S34" s="3"/>
    </row>
    <row r="35" spans="1:19" ht="30" x14ac:dyDescent="0.25">
      <c r="A35" s="8" t="s">
        <v>31</v>
      </c>
      <c r="B35" s="6">
        <v>148500000</v>
      </c>
      <c r="C35"/>
      <c r="D35"/>
      <c r="E35"/>
      <c r="F35"/>
      <c r="G35"/>
      <c r="H35"/>
      <c r="I35"/>
      <c r="J35"/>
      <c r="S35" s="3"/>
    </row>
    <row r="36" spans="1:19" ht="30" x14ac:dyDescent="0.25">
      <c r="A36" s="8" t="s">
        <v>32</v>
      </c>
      <c r="C36"/>
      <c r="D36"/>
      <c r="E36"/>
      <c r="F36"/>
      <c r="G36"/>
      <c r="H36"/>
      <c r="I36"/>
      <c r="J36"/>
      <c r="S36" s="3"/>
    </row>
    <row r="37" spans="1:19" ht="30" x14ac:dyDescent="0.25">
      <c r="A37" s="8" t="s">
        <v>33</v>
      </c>
      <c r="C37"/>
      <c r="D37"/>
      <c r="E37"/>
      <c r="F37"/>
      <c r="G37"/>
      <c r="H37"/>
      <c r="I37"/>
      <c r="J37"/>
      <c r="S37" s="3"/>
    </row>
    <row r="38" spans="1:19" ht="30" x14ac:dyDescent="0.25">
      <c r="A38" s="8" t="s">
        <v>34</v>
      </c>
      <c r="C38"/>
      <c r="D38"/>
      <c r="E38"/>
      <c r="F38"/>
      <c r="G38"/>
      <c r="H38"/>
      <c r="I38"/>
      <c r="J38"/>
      <c r="S38" s="3"/>
    </row>
    <row r="39" spans="1:19" x14ac:dyDescent="0.25">
      <c r="A39" s="8" t="s">
        <v>35</v>
      </c>
      <c r="B39" s="6">
        <v>4500000</v>
      </c>
      <c r="C39"/>
      <c r="D39"/>
      <c r="E39"/>
      <c r="F39"/>
      <c r="G39"/>
      <c r="H39"/>
      <c r="I39"/>
      <c r="J39"/>
      <c r="S39" s="3"/>
    </row>
    <row r="40" spans="1:19" ht="30" x14ac:dyDescent="0.25">
      <c r="A40" s="8" t="s">
        <v>36</v>
      </c>
      <c r="B40" s="6">
        <v>300000000</v>
      </c>
      <c r="C40"/>
      <c r="D40"/>
      <c r="E40"/>
      <c r="F40"/>
      <c r="G40"/>
      <c r="H40"/>
      <c r="I40"/>
      <c r="J40"/>
      <c r="S40" s="3"/>
    </row>
    <row r="41" spans="1:19" s="7" customFormat="1" x14ac:dyDescent="0.25">
      <c r="A41" s="21" t="s">
        <v>37</v>
      </c>
      <c r="B41" s="23">
        <f>SUM(B42:B48)</f>
        <v>0</v>
      </c>
      <c r="C41"/>
      <c r="D41"/>
      <c r="E41"/>
      <c r="F41"/>
      <c r="G41"/>
      <c r="H41"/>
      <c r="I41"/>
      <c r="J41"/>
    </row>
    <row r="42" spans="1:19" x14ac:dyDescent="0.25">
      <c r="A42" s="8" t="s">
        <v>38</v>
      </c>
      <c r="B42" s="17">
        <v>0</v>
      </c>
      <c r="C42"/>
      <c r="D42"/>
      <c r="E42"/>
      <c r="F42"/>
      <c r="G42"/>
      <c r="H42"/>
      <c r="I42"/>
      <c r="J42"/>
      <c r="S42" s="3"/>
    </row>
    <row r="43" spans="1:19" ht="30" x14ac:dyDescent="0.25">
      <c r="A43" s="8" t="s">
        <v>39</v>
      </c>
      <c r="B43" s="6">
        <v>0</v>
      </c>
      <c r="C43"/>
      <c r="D43"/>
      <c r="E43"/>
      <c r="F43"/>
      <c r="G43"/>
      <c r="H43"/>
      <c r="I43"/>
      <c r="J43"/>
      <c r="S43" s="3"/>
    </row>
    <row r="44" spans="1:19" ht="30" x14ac:dyDescent="0.25">
      <c r="A44" s="8" t="s">
        <v>40</v>
      </c>
      <c r="B44" s="17">
        <v>0</v>
      </c>
      <c r="C44"/>
      <c r="D44"/>
      <c r="E44"/>
      <c r="F44"/>
      <c r="G44"/>
      <c r="H44"/>
      <c r="I44"/>
      <c r="J44"/>
      <c r="S44" s="3"/>
    </row>
    <row r="45" spans="1:19" ht="30" x14ac:dyDescent="0.25">
      <c r="A45" s="8" t="s">
        <v>41</v>
      </c>
      <c r="B45" s="17">
        <v>0</v>
      </c>
      <c r="C45"/>
      <c r="D45"/>
      <c r="E45"/>
      <c r="F45"/>
      <c r="G45"/>
      <c r="H45"/>
      <c r="I45"/>
      <c r="J45"/>
      <c r="S45" s="3"/>
    </row>
    <row r="46" spans="1:19" ht="30" x14ac:dyDescent="0.25">
      <c r="A46" s="8" t="s">
        <v>42</v>
      </c>
      <c r="B46" s="17">
        <v>0</v>
      </c>
      <c r="C46"/>
      <c r="D46"/>
      <c r="E46"/>
      <c r="F46"/>
      <c r="G46"/>
      <c r="H46"/>
      <c r="I46"/>
      <c r="J46"/>
      <c r="S46" s="3"/>
    </row>
    <row r="47" spans="1:19" x14ac:dyDescent="0.25">
      <c r="A47" s="8" t="s">
        <v>43</v>
      </c>
      <c r="B47" s="17">
        <v>0</v>
      </c>
      <c r="C47"/>
      <c r="D47"/>
      <c r="E47"/>
      <c r="F47"/>
      <c r="G47"/>
      <c r="H47"/>
      <c r="I47"/>
      <c r="J47"/>
      <c r="S47" s="3"/>
    </row>
    <row r="48" spans="1:19" ht="30" x14ac:dyDescent="0.25">
      <c r="A48" s="8" t="s">
        <v>44</v>
      </c>
      <c r="B48" s="17">
        <v>0</v>
      </c>
      <c r="C48"/>
      <c r="D48"/>
      <c r="E48"/>
      <c r="F48"/>
      <c r="G48"/>
      <c r="H48"/>
      <c r="I48"/>
      <c r="J48"/>
      <c r="S48" s="3"/>
    </row>
    <row r="49" spans="1:19" s="7" customFormat="1" x14ac:dyDescent="0.25">
      <c r="A49" s="21" t="s">
        <v>45</v>
      </c>
      <c r="B49" s="23">
        <f>SUM(B50:B57)</f>
        <v>136607462</v>
      </c>
      <c r="C49"/>
      <c r="D49"/>
      <c r="E49"/>
      <c r="F49"/>
      <c r="G49"/>
      <c r="H49"/>
      <c r="I49"/>
      <c r="J49"/>
    </row>
    <row r="50" spans="1:19" x14ac:dyDescent="0.25">
      <c r="A50" s="8" t="s">
        <v>46</v>
      </c>
      <c r="B50" s="6">
        <v>27975822</v>
      </c>
      <c r="C50"/>
      <c r="D50"/>
      <c r="E50"/>
      <c r="F50"/>
      <c r="G50"/>
      <c r="H50"/>
      <c r="I50"/>
      <c r="J50"/>
      <c r="S50" s="3"/>
    </row>
    <row r="51" spans="1:19" ht="30" x14ac:dyDescent="0.25">
      <c r="A51" s="8" t="s">
        <v>47</v>
      </c>
      <c r="B51" s="6">
        <v>4000000</v>
      </c>
      <c r="C51"/>
      <c r="D51"/>
      <c r="E51"/>
      <c r="F51"/>
      <c r="G51"/>
      <c r="H51"/>
      <c r="I51"/>
      <c r="J51"/>
      <c r="S51" s="3"/>
    </row>
    <row r="52" spans="1:19" ht="30" x14ac:dyDescent="0.25">
      <c r="A52" s="8" t="s">
        <v>48</v>
      </c>
      <c r="B52" s="6">
        <v>16611664</v>
      </c>
      <c r="C52"/>
      <c r="D52"/>
      <c r="E52"/>
      <c r="F52"/>
      <c r="G52"/>
      <c r="H52"/>
      <c r="I52"/>
      <c r="J52"/>
      <c r="S52" s="3"/>
    </row>
    <row r="53" spans="1:19" ht="30" x14ac:dyDescent="0.25">
      <c r="A53" s="8" t="s">
        <v>49</v>
      </c>
      <c r="B53" s="6">
        <v>26940000</v>
      </c>
      <c r="C53"/>
      <c r="D53"/>
      <c r="E53"/>
      <c r="F53"/>
      <c r="G53"/>
      <c r="H53"/>
      <c r="I53"/>
      <c r="J53"/>
      <c r="S53" s="3"/>
    </row>
    <row r="54" spans="1:19" x14ac:dyDescent="0.25">
      <c r="A54" s="8" t="s">
        <v>50</v>
      </c>
      <c r="B54" s="6">
        <v>50373915</v>
      </c>
      <c r="C54"/>
      <c r="D54"/>
      <c r="E54"/>
      <c r="F54"/>
      <c r="G54"/>
      <c r="H54"/>
      <c r="I54"/>
      <c r="J54"/>
      <c r="S54" s="3"/>
    </row>
    <row r="55" spans="1:19" x14ac:dyDescent="0.25">
      <c r="A55" s="8" t="s">
        <v>51</v>
      </c>
      <c r="B55" s="6">
        <v>500000</v>
      </c>
      <c r="C55"/>
      <c r="D55"/>
      <c r="E55"/>
      <c r="F55"/>
      <c r="G55"/>
      <c r="H55"/>
      <c r="I55"/>
      <c r="J55"/>
      <c r="S55" s="3"/>
    </row>
    <row r="56" spans="1:19" x14ac:dyDescent="0.25">
      <c r="A56" s="8" t="s">
        <v>52</v>
      </c>
      <c r="B56" s="17">
        <v>5706061</v>
      </c>
      <c r="C56"/>
      <c r="D56"/>
      <c r="E56"/>
      <c r="F56"/>
      <c r="G56"/>
      <c r="H56"/>
      <c r="I56"/>
      <c r="J56"/>
      <c r="S56" s="3"/>
    </row>
    <row r="57" spans="1:19" ht="30" x14ac:dyDescent="0.25">
      <c r="A57" s="8" t="s">
        <v>53</v>
      </c>
      <c r="B57" s="6">
        <v>4500000</v>
      </c>
      <c r="C57"/>
      <c r="D57"/>
      <c r="E57"/>
      <c r="F57"/>
      <c r="G57"/>
      <c r="H57"/>
      <c r="I57"/>
      <c r="J57"/>
      <c r="S57" s="3"/>
    </row>
    <row r="58" spans="1:19" s="7" customFormat="1" x14ac:dyDescent="0.25">
      <c r="A58" s="24" t="s">
        <v>54</v>
      </c>
      <c r="B58" s="23">
        <f>SUM(B59:B66)</f>
        <v>81740495</v>
      </c>
      <c r="C58"/>
      <c r="D58"/>
      <c r="E58"/>
      <c r="F58"/>
      <c r="G58"/>
      <c r="H58"/>
      <c r="I58"/>
      <c r="J58"/>
    </row>
    <row r="59" spans="1:19" x14ac:dyDescent="0.25">
      <c r="A59" s="11" t="s">
        <v>55</v>
      </c>
      <c r="B59" s="6">
        <v>55556695</v>
      </c>
      <c r="C59"/>
      <c r="D59"/>
      <c r="E59"/>
      <c r="F59"/>
      <c r="G59"/>
      <c r="H59"/>
      <c r="I59"/>
      <c r="J59"/>
      <c r="S59" s="3"/>
    </row>
    <row r="60" spans="1:19" x14ac:dyDescent="0.25">
      <c r="A60" s="11" t="s">
        <v>56</v>
      </c>
      <c r="B60" s="6">
        <v>26183800</v>
      </c>
      <c r="C60"/>
      <c r="D60"/>
      <c r="E60"/>
      <c r="F60"/>
      <c r="G60"/>
      <c r="H60"/>
      <c r="I60"/>
      <c r="J60"/>
      <c r="S60" s="3"/>
    </row>
    <row r="61" spans="1:19" s="7" customFormat="1" ht="30" x14ac:dyDescent="0.25">
      <c r="A61" s="24" t="s">
        <v>57</v>
      </c>
      <c r="B61" s="25"/>
      <c r="C61"/>
      <c r="D61"/>
      <c r="E61"/>
      <c r="F61"/>
      <c r="G61"/>
      <c r="H61"/>
      <c r="I61"/>
      <c r="J61"/>
    </row>
    <row r="62" spans="1:19" x14ac:dyDescent="0.25">
      <c r="A62" s="1" t="s">
        <v>58</v>
      </c>
      <c r="B62" s="6"/>
      <c r="C62"/>
      <c r="D62"/>
      <c r="E62"/>
      <c r="F62"/>
      <c r="G62"/>
      <c r="H62"/>
      <c r="I62"/>
      <c r="J62"/>
      <c r="S62" s="3"/>
    </row>
    <row r="63" spans="1:19" ht="30" x14ac:dyDescent="0.25">
      <c r="A63" s="1" t="s">
        <v>59</v>
      </c>
      <c r="B63" s="6"/>
      <c r="C63"/>
      <c r="D63"/>
      <c r="E63"/>
      <c r="F63"/>
      <c r="G63"/>
      <c r="H63"/>
      <c r="I63"/>
      <c r="J63"/>
      <c r="S63" s="3"/>
    </row>
    <row r="64" spans="1:19" s="7" customFormat="1" x14ac:dyDescent="0.25">
      <c r="A64" s="24" t="s">
        <v>60</v>
      </c>
      <c r="B64" s="25"/>
      <c r="C64"/>
      <c r="D64"/>
      <c r="E64"/>
      <c r="F64"/>
      <c r="G64"/>
      <c r="H64"/>
      <c r="I64"/>
      <c r="J64"/>
    </row>
    <row r="65" spans="1:19" x14ac:dyDescent="0.25">
      <c r="A65" s="1" t="s">
        <v>61</v>
      </c>
      <c r="B65" s="6"/>
      <c r="C65"/>
      <c r="D65"/>
      <c r="E65"/>
      <c r="F65"/>
      <c r="G65"/>
      <c r="H65"/>
      <c r="I65"/>
      <c r="J65"/>
      <c r="S65" s="3"/>
    </row>
    <row r="66" spans="1:19" x14ac:dyDescent="0.25">
      <c r="A66" s="1" t="s">
        <v>62</v>
      </c>
      <c r="B66" s="6"/>
      <c r="C66"/>
      <c r="D66"/>
      <c r="E66"/>
      <c r="F66"/>
      <c r="G66"/>
      <c r="H66"/>
      <c r="I66"/>
      <c r="J66"/>
      <c r="S66" s="3"/>
    </row>
    <row r="67" spans="1:19" ht="30" x14ac:dyDescent="0.25">
      <c r="A67" s="1" t="s">
        <v>63</v>
      </c>
      <c r="B67" s="6"/>
      <c r="C67"/>
      <c r="D67"/>
      <c r="E67"/>
      <c r="F67"/>
      <c r="G67"/>
      <c r="H67"/>
      <c r="I67"/>
      <c r="J67"/>
      <c r="S67" s="3"/>
    </row>
    <row r="68" spans="1:19" s="7" customFormat="1" x14ac:dyDescent="0.25">
      <c r="A68" s="12" t="s">
        <v>64</v>
      </c>
      <c r="B68" s="13">
        <f>B58+B49+B41+B33+B24+B14+B8</f>
        <v>2923379677</v>
      </c>
      <c r="C68"/>
      <c r="D68"/>
      <c r="E68"/>
      <c r="F68"/>
      <c r="G68"/>
      <c r="H68"/>
      <c r="I68"/>
      <c r="J68"/>
    </row>
    <row r="69" spans="1:19" x14ac:dyDescent="0.25">
      <c r="A69" s="10" t="s">
        <v>65</v>
      </c>
      <c r="C69"/>
      <c r="D69"/>
      <c r="E69"/>
      <c r="F69"/>
      <c r="G69"/>
      <c r="H69"/>
      <c r="I69"/>
      <c r="J69"/>
    </row>
    <row r="70" spans="1:19" x14ac:dyDescent="0.25">
      <c r="A70" s="10" t="s">
        <v>66</v>
      </c>
      <c r="C70"/>
      <c r="D70"/>
      <c r="E70"/>
      <c r="F70"/>
      <c r="G70"/>
      <c r="H70"/>
      <c r="I70"/>
      <c r="J70"/>
      <c r="K70" s="15"/>
    </row>
    <row r="71" spans="1:19" ht="30" x14ac:dyDescent="0.25">
      <c r="A71" s="1" t="s">
        <v>67</v>
      </c>
      <c r="C71"/>
      <c r="D71"/>
      <c r="E71"/>
      <c r="F71"/>
      <c r="G71"/>
      <c r="H71"/>
      <c r="I71"/>
      <c r="J71"/>
    </row>
    <row r="72" spans="1:19" ht="30" x14ac:dyDescent="0.25">
      <c r="A72" s="1" t="s">
        <v>68</v>
      </c>
      <c r="C72"/>
      <c r="D72"/>
      <c r="E72"/>
      <c r="F72"/>
      <c r="G72"/>
      <c r="H72"/>
      <c r="I72"/>
      <c r="J72"/>
    </row>
    <row r="73" spans="1:19" x14ac:dyDescent="0.25">
      <c r="A73" s="10" t="s">
        <v>69</v>
      </c>
      <c r="C73"/>
      <c r="D73"/>
      <c r="E73"/>
      <c r="F73"/>
      <c r="G73"/>
      <c r="H73"/>
      <c r="I73"/>
      <c r="J73"/>
    </row>
    <row r="74" spans="1:19" x14ac:dyDescent="0.25">
      <c r="A74" s="1" t="s">
        <v>70</v>
      </c>
      <c r="C74"/>
      <c r="D74"/>
      <c r="E74"/>
      <c r="F74"/>
      <c r="G74"/>
      <c r="H74"/>
      <c r="I74"/>
      <c r="J74"/>
    </row>
    <row r="75" spans="1:19" x14ac:dyDescent="0.25">
      <c r="A75" s="1" t="s">
        <v>71</v>
      </c>
      <c r="C75"/>
      <c r="D75"/>
      <c r="E75"/>
      <c r="F75"/>
      <c r="G75"/>
      <c r="H75"/>
      <c r="I75"/>
      <c r="J75"/>
    </row>
    <row r="76" spans="1:19" x14ac:dyDescent="0.25">
      <c r="A76" s="10" t="s">
        <v>72</v>
      </c>
      <c r="C76"/>
      <c r="D76"/>
      <c r="E76"/>
      <c r="F76"/>
      <c r="G76"/>
      <c r="H76"/>
      <c r="I76"/>
      <c r="J76"/>
    </row>
    <row r="77" spans="1:19" x14ac:dyDescent="0.25">
      <c r="A77" s="1" t="s">
        <v>73</v>
      </c>
      <c r="C77"/>
      <c r="D77"/>
      <c r="E77"/>
      <c r="F77"/>
      <c r="G77"/>
      <c r="H77"/>
      <c r="I77"/>
      <c r="J77"/>
    </row>
    <row r="78" spans="1:19" x14ac:dyDescent="0.25">
      <c r="A78" s="12" t="s">
        <v>74</v>
      </c>
      <c r="B78" s="18"/>
      <c r="C78"/>
      <c r="D78"/>
      <c r="E78"/>
      <c r="F78"/>
      <c r="G78"/>
      <c r="H78"/>
      <c r="I78"/>
      <c r="J78"/>
      <c r="L78" s="7"/>
    </row>
    <row r="79" spans="1:19" x14ac:dyDescent="0.25">
      <c r="C79"/>
      <c r="D79"/>
      <c r="E79"/>
      <c r="F79"/>
      <c r="G79"/>
      <c r="H79"/>
      <c r="I79"/>
      <c r="J79"/>
    </row>
    <row r="80" spans="1:19" x14ac:dyDescent="0.25">
      <c r="A80" s="14" t="s">
        <v>75</v>
      </c>
      <c r="B80" s="27">
        <f>B68</f>
        <v>2923379677</v>
      </c>
      <c r="C80"/>
      <c r="D80"/>
      <c r="E80"/>
      <c r="F80"/>
      <c r="G80"/>
      <c r="H80"/>
      <c r="I80"/>
      <c r="J80"/>
      <c r="K80" s="28"/>
    </row>
    <row r="81" spans="1:15" ht="14.25" customHeight="1" x14ac:dyDescent="0.25">
      <c r="A81" s="35"/>
      <c r="B81" s="35"/>
      <c r="C81"/>
      <c r="D81"/>
      <c r="E81"/>
      <c r="F81"/>
      <c r="G81"/>
      <c r="H81"/>
      <c r="I81"/>
      <c r="J81"/>
    </row>
    <row r="82" spans="1:15" ht="13.5" customHeight="1" x14ac:dyDescent="0.25">
      <c r="A82" s="35"/>
      <c r="B82" s="35"/>
      <c r="C82" s="15"/>
      <c r="D82" s="15"/>
      <c r="E82" s="15"/>
      <c r="F82" s="15"/>
      <c r="G82" s="15"/>
      <c r="H82" s="15"/>
      <c r="I82" s="15"/>
    </row>
    <row r="83" spans="1:15" ht="14.25" customHeight="1" x14ac:dyDescent="0.25">
      <c r="A83" s="20" t="s">
        <v>76</v>
      </c>
      <c r="B83" s="20" t="s">
        <v>77</v>
      </c>
      <c r="C83" s="20"/>
      <c r="D83" s="20"/>
      <c r="F83" s="15"/>
      <c r="G83" s="15"/>
      <c r="H83" s="15"/>
      <c r="I83" s="15"/>
      <c r="J83" s="15"/>
    </row>
    <row r="84" spans="1:15" x14ac:dyDescent="0.25">
      <c r="A84" s="17"/>
      <c r="B84" s="3"/>
    </row>
    <row r="85" spans="1:15" x14ac:dyDescent="0.25">
      <c r="A85" s="17"/>
      <c r="B85" s="3"/>
    </row>
    <row r="86" spans="1:15" x14ac:dyDescent="0.25">
      <c r="A86" s="17"/>
      <c r="B86" s="3"/>
      <c r="F86" s="20"/>
      <c r="G86" s="20"/>
      <c r="H86" s="20"/>
      <c r="I86" s="20"/>
      <c r="M86" s="36"/>
      <c r="N86" s="36"/>
      <c r="O86" s="36"/>
    </row>
    <row r="87" spans="1:15" x14ac:dyDescent="0.25">
      <c r="A87" s="19" t="s">
        <v>82</v>
      </c>
      <c r="B87" s="19" t="s">
        <v>83</v>
      </c>
      <c r="C87" s="20"/>
      <c r="D87" s="20"/>
    </row>
    <row r="88" spans="1:15" x14ac:dyDescent="0.25">
      <c r="A88" s="19" t="s">
        <v>78</v>
      </c>
      <c r="B88" s="19" t="s">
        <v>84</v>
      </c>
      <c r="C88" s="19"/>
      <c r="D88" s="19"/>
    </row>
    <row r="90" spans="1:15" x14ac:dyDescent="0.25">
      <c r="B90" s="20"/>
      <c r="C90" s="20"/>
      <c r="D90" s="20"/>
      <c r="E90" s="20"/>
      <c r="F90" s="20"/>
      <c r="G90" s="20"/>
      <c r="H90" s="20"/>
      <c r="I90" s="20"/>
      <c r="M90" s="36"/>
      <c r="N90" s="36"/>
      <c r="O90" s="36"/>
    </row>
    <row r="91" spans="1:15" x14ac:dyDescent="0.25">
      <c r="B91" s="19"/>
      <c r="C91" s="19"/>
      <c r="D91" s="19"/>
      <c r="E91" s="19"/>
      <c r="F91" s="19"/>
      <c r="G91" s="19"/>
      <c r="H91" s="19"/>
      <c r="I91" s="19"/>
      <c r="M91" s="34"/>
      <c r="N91" s="34"/>
      <c r="O91" s="34"/>
    </row>
  </sheetData>
  <mergeCells count="9">
    <mergeCell ref="A1:B1"/>
    <mergeCell ref="A2:B2"/>
    <mergeCell ref="A3:B3"/>
    <mergeCell ref="A4:B4"/>
    <mergeCell ref="M91:O91"/>
    <mergeCell ref="A81:B81"/>
    <mergeCell ref="A82:B82"/>
    <mergeCell ref="M86:O86"/>
    <mergeCell ref="M90:O90"/>
  </mergeCells>
  <phoneticPr fontId="9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scale="90" fitToWidth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mensual</vt:lpstr>
    </vt:vector>
  </TitlesOfParts>
  <Company>CDEEE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Noelia Minerva Cruz Matias</dc:creator>
  <cp:lastModifiedBy>Abner Lora López</cp:lastModifiedBy>
  <cp:lastPrinted>2023-02-13T16:49:47Z</cp:lastPrinted>
  <dcterms:created xsi:type="dcterms:W3CDTF">2021-12-02T17:58:55Z</dcterms:created>
  <dcterms:modified xsi:type="dcterms:W3CDTF">2023-02-13T16:50:06Z</dcterms:modified>
</cp:coreProperties>
</file>